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apló" sheetId="1" state="visible" r:id="rId3"/>
    <sheet name="Összesítő" sheetId="2" state="visible" r:id="rId4"/>
    <sheet name="Útmutató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<sst xmlns="http://schemas.openxmlformats.org/spreadsheetml/2006/main" count="98" uniqueCount="83">
  <si>
    <t xml:space="preserve">Fogadási napló — Oddsvadász.hu</t>
  </si>
  <si>
    <t xml:space="preserve">Minden szelvényedet rögzítsd ide. A sárga cellába írd be a kezdő bankrollod, a többit a táblázat számolja.</t>
  </si>
  <si>
    <t xml:space="preserve">Kezdő bankroll (Ft):</t>
  </si>
  <si>
    <t xml:space="preserve">#</t>
  </si>
  <si>
    <t xml:space="preserve">Dátum</t>
  </si>
  <si>
    <t xml:space="preserve">Sportág</t>
  </si>
  <si>
    <t xml:space="preserve">Esemény</t>
  </si>
  <si>
    <t xml:space="preserve">Piac</t>
  </si>
  <si>
    <t xml:space="preserve">Tipp</t>
  </si>
  <si>
    <t xml:space="preserve">Odds</t>
  </si>
  <si>
    <t xml:space="preserve">Bukméker</t>
  </si>
  <si>
    <t xml:space="preserve">Tét (Ft)</t>
  </si>
  <si>
    <t xml:space="preserve">Tét (%)</t>
  </si>
  <si>
    <t xml:space="preserve">Eredmény</t>
  </si>
  <si>
    <t xml:space="preserve">Profit/Veszteség (Ft)</t>
  </si>
  <si>
    <t xml:space="preserve">Záróodds (CLV-hez)</t>
  </si>
  <si>
    <t xml:space="preserve">CLV (%)</t>
  </si>
  <si>
    <t xml:space="preserve">Indoklás</t>
  </si>
  <si>
    <t xml:space="preserve">Megjegyzés</t>
  </si>
  <si>
    <t xml:space="preserve">2026-06-01</t>
  </si>
  <si>
    <t xml:space="preserve">Foci</t>
  </si>
  <si>
    <t xml:space="preserve">Real Madrid - Barcelona</t>
  </si>
  <si>
    <t xml:space="preserve">1X2</t>
  </si>
  <si>
    <t xml:space="preserve">Real Madrid győzelem</t>
  </si>
  <si>
    <t xml:space="preserve">Tippmix</t>
  </si>
  <si>
    <t xml:space="preserve">Nyert</t>
  </si>
  <si>
    <t xml:space="preserve">Erős hazai forma, Barca 2 kulcsjátékos hiányzik</t>
  </si>
  <si>
    <t xml:space="preserve">2026-06-03</t>
  </si>
  <si>
    <t xml:space="preserve">Tenisz</t>
  </si>
  <si>
    <t xml:space="preserve">Sinner - Alcaraz</t>
  </si>
  <si>
    <t xml:space="preserve">Egyéb</t>
  </si>
  <si>
    <t xml:space="preserve">Sinner megnyeri a meccset</t>
  </si>
  <si>
    <t xml:space="preserve">Bet365</t>
  </si>
  <si>
    <t xml:space="preserve">Veszített</t>
  </si>
  <si>
    <t xml:space="preserve">Felszín jól illik Sinnerhez, de Alcaraz formában</t>
  </si>
  <si>
    <t xml:space="preserve">2026-06-05</t>
  </si>
  <si>
    <t xml:space="preserve">Liverpool - Chelsea</t>
  </si>
  <si>
    <t xml:space="preserve">Gólszám O/U</t>
  </si>
  <si>
    <t xml:space="preserve">Több mint 2.5 gól</t>
  </si>
  <si>
    <t xml:space="preserve">Mindkét csapat sok gólt kap, nyílt játékstílus</t>
  </si>
  <si>
    <t xml:space="preserve">2026-06-07</t>
  </si>
  <si>
    <t xml:space="preserve">Kosárlabda</t>
  </si>
  <si>
    <t xml:space="preserve">Lakers - Celtics</t>
  </si>
  <si>
    <t xml:space="preserve">Hendikep</t>
  </si>
  <si>
    <t xml:space="preserve">Lakers +5.5</t>
  </si>
  <si>
    <t xml:space="preserve">Unibet</t>
  </si>
  <si>
    <t xml:space="preserve">Visszatérítve</t>
  </si>
  <si>
    <t xml:space="preserve">Hendikep piac, sérülés miatt elhalasztva</t>
  </si>
  <si>
    <t xml:space="preserve">Meccs törölve</t>
  </si>
  <si>
    <t xml:space="preserve">Összesítő — Teljesítmény áttekintés</t>
  </si>
  <si>
    <t xml:space="preserve">Ez a fül automatikusan számol a Napló fülön rögzített adatokból.</t>
  </si>
  <si>
    <t xml:space="preserve">Kezdő bankroll (Ft)</t>
  </si>
  <si>
    <t xml:space="preserve">Összes feltett tét (Ft)</t>
  </si>
  <si>
    <t xml:space="preserve">Összes profit/veszteség (Ft)</t>
  </si>
  <si>
    <t xml:space="preserve">Aktuális bankroll (Ft)</t>
  </si>
  <si>
    <t xml:space="preserve">ROI (%)</t>
  </si>
  <si>
    <t xml:space="preserve">Lezárt fogadások száma</t>
  </si>
  <si>
    <t xml:space="preserve">Találati arány (%)</t>
  </si>
  <si>
    <t xml:space="preserve">Átlagos odds</t>
  </si>
  <si>
    <t xml:space="preserve">Átlagos CLV (%)</t>
  </si>
  <si>
    <t xml:space="preserve">Bontás sportáganként</t>
  </si>
  <si>
    <t xml:space="preserve">Összes tét (Ft)</t>
  </si>
  <si>
    <t xml:space="preserve">Profit (Ft)</t>
  </si>
  <si>
    <t xml:space="preserve">Jégkorong</t>
  </si>
  <si>
    <t xml:space="preserve">Kézilabda</t>
  </si>
  <si>
    <t xml:space="preserve">Bontás piaconként</t>
  </si>
  <si>
    <t xml:space="preserve">BTTS</t>
  </si>
  <si>
    <t xml:space="preserve">Döntetlenmentes</t>
  </si>
  <si>
    <t xml:space="preserve">Útmutató a fogadási napló használatához</t>
  </si>
  <si>
    <t xml:space="preserve">1. Kezdő bankroll</t>
  </si>
  <si>
    <t xml:space="preserve">A Napló fül B4 cellájába írd be, mennyi pénzzel kezded a nyomkövetést. Ebből számolja a táblázat a tét %-os arányát és az aktuális bankrollt.</t>
  </si>
  <si>
    <t xml:space="preserve">2. Minden szelvényt rögzíts</t>
  </si>
  <si>
    <t xml:space="preserve">Töltsd ki a Dátum, Sportág, Esemény, Piac, Tipp, Odds, Bukméker, Tét és Indoklás mezőket minden fogadásnál — lehetőleg még a meccs előtt, vagy közvetlenül a leadás után.</t>
  </si>
  <si>
    <t xml:space="preserve">3. Eredmény rögzítése</t>
  </si>
  <si>
    <t xml:space="preserve">A meccs lezárása után jelöld be az Eredmény oszlopban: Nyert, Veszített vagy Visszatérítve. A Profit/Veszteség oszlop ezután automatikusan kiszámolja a nettó eredményt.</t>
  </si>
  <si>
    <t xml:space="preserve">4. CLV (Closing Line Value) — opcionális, de hasznos</t>
  </si>
  <si>
    <t xml:space="preserve">Ha figyeled, hová mozdult az odds a meccs kezdetéig, írd be a záróoddsot. A táblázat kiszámolja, mennyivel jobb vagy rosszabb árat kaptál a piaci záráshoz képest.</t>
  </si>
  <si>
    <t xml:space="preserve">5. Összesítő fül</t>
  </si>
  <si>
    <t xml:space="preserve">Az Összesítő fülön automatikusan látod a teljes ROI-t, a találati arányt, és a sportágankénti / piaconkénti bontást. Ezt érdemes hetente-kétszer átnézni, nem csak egy-egy rossz nap után.</t>
  </si>
  <si>
    <t xml:space="preserve">6. Tippek a következetes használathoz</t>
  </si>
  <si>
    <t xml:space="preserve">— Töltsd ki a sablont minden fogadásnál, ne csak a nyertes szelvényeknél.</t>
  </si>
  <si>
    <t xml:space="preserve">— Az Indoklás mezőbe írj 1-2 mondatot: ez segít később megkülönbözteni az elemzésen alapuló és az érzelmi döntéseidet.</t>
  </si>
  <si>
    <t xml:space="preserve">— Havonta nézd át az Összesítő fület, és keress mintákat: van-e olyan sportág vagy piac, ahol rendszeresen jobban vagy rosszabbul teljesítesz.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</si>
</sst>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General"/>
    <numFmt numFmtId="167" formatCode="yyyy\-mm\-dd"/>
    <numFmt numFmtId="168" formatCode="0.00"/>
    <numFmt numFmtId="169" formatCode="0.0%"/>
    <numFmt numFmtId="170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2A44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name val="Arial"/>
      <family val="0"/>
      <charset val="1"/>
    </font>
    <font>
      <sz val="10"/>
      <color rgb="FF008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2E5395"/>
        <bgColor rgb="FF59595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0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2E5395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0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1"/>
    <col collapsed="false" customWidth="true" hidden="false" outlineLevel="0" max="3" min="3" style="1" width="12"/>
    <col collapsed="false" customWidth="true" hidden="false" outlineLevel="0" max="4" min="4" style="1" width="22"/>
    <col collapsed="false" customWidth="true" hidden="false" outlineLevel="0" max="5" min="5" style="1" width="14"/>
    <col collapsed="false" customWidth="true" hidden="false" outlineLevel="0" max="6" min="6" style="1" width="16"/>
    <col collapsed="false" customWidth="true" hidden="false" outlineLevel="0" max="7" min="7" style="1" width="8"/>
    <col collapsed="false" customWidth="true" hidden="false" outlineLevel="0" max="8" min="8" style="1" width="14"/>
    <col collapsed="false" customWidth="true" hidden="false" outlineLevel="0" max="9" min="9" style="1" width="10"/>
    <col collapsed="false" customWidth="true" hidden="false" outlineLevel="0" max="10" min="10" style="1" width="9"/>
    <col collapsed="false" customWidth="true" hidden="false" outlineLevel="0" max="11" min="11" style="1" width="11"/>
    <col collapsed="false" customWidth="true" hidden="false" outlineLevel="0" max="12" min="12" style="1" width="16"/>
    <col collapsed="false" customWidth="true" hidden="false" outlineLevel="0" max="13" min="13" style="1" width="14"/>
    <col collapsed="false" customWidth="true" hidden="false" outlineLevel="0" max="14" min="14" style="1" width="9"/>
    <col collapsed="false" customWidth="true" hidden="false" outlineLevel="0" max="15" min="15" style="1" width="26"/>
    <col collapsed="false" customWidth="true" hidden="false" outlineLevel="0" max="16" min="16" style="1" width="22"/>
  </cols>
  <sheetData>
    <row r="1" customFormat="false" ht="17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customFormat="false" ht="15" hidden="false" customHeight="true" outlineLevel="0" collapsed="false">
      <c r="A4" s="4" t="s">
        <v>2</v>
      </c>
      <c r="B4" s="5" t="n">
        <v>100000</v>
      </c>
    </row>
    <row r="6" customFormat="false" ht="31.5" hidden="false" customHeight="true" outlineLevel="0" collapsed="false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6" t="s">
        <v>15</v>
      </c>
      <c r="N6" s="6" t="s">
        <v>16</v>
      </c>
      <c r="O6" s="6" t="s">
        <v>17</v>
      </c>
      <c r="P6" s="6" t="s">
        <v>18</v>
      </c>
    </row>
    <row r="7" customFormat="false" ht="15" hidden="false" customHeight="true" outlineLevel="0" collapsed="false">
      <c r="A7" s="7" t="n">
        <f aca="false">IF(B7="","",ROW()-6)</f>
        <v>1</v>
      </c>
      <c r="B7" s="8" t="s">
        <v>19</v>
      </c>
      <c r="C7" s="9" t="s">
        <v>20</v>
      </c>
      <c r="D7" s="9" t="s">
        <v>21</v>
      </c>
      <c r="E7" s="9" t="s">
        <v>22</v>
      </c>
      <c r="F7" s="9" t="s">
        <v>23</v>
      </c>
      <c r="G7" s="10" t="n">
        <v>1.85</v>
      </c>
      <c r="H7" s="9" t="s">
        <v>24</v>
      </c>
      <c r="I7" s="11" t="n">
        <v>5000</v>
      </c>
      <c r="J7" s="12" t="n">
        <f aca="false">IF(I7="","",I7/$B$4)</f>
        <v>0.05</v>
      </c>
      <c r="K7" s="9" t="s">
        <v>25</v>
      </c>
      <c r="L7" s="13" t="n">
        <f aca="false">IF(OR(K7="",I7="",G7=""),"",IF(K7="Nyert",I7*(G7-1),IF(K7="Veszített",-I7,IF(K7="Visszatérítve",0,""))))</f>
        <v>4250</v>
      </c>
      <c r="M7" s="10"/>
      <c r="N7" s="12" t="str">
        <f aca="false">IF(OR(M7="",G7=""),"",(G7/M7)-1)</f>
        <v/>
      </c>
      <c r="O7" s="9" t="s">
        <v>26</v>
      </c>
      <c r="P7" s="9"/>
    </row>
    <row r="8" customFormat="false" ht="15" hidden="false" customHeight="true" outlineLevel="0" collapsed="false">
      <c r="A8" s="14" t="n">
        <f aca="false">IF(B8="","",ROW()-6)</f>
        <v>2</v>
      </c>
      <c r="B8" s="15" t="s">
        <v>27</v>
      </c>
      <c r="C8" s="16" t="s">
        <v>28</v>
      </c>
      <c r="D8" s="16" t="s">
        <v>29</v>
      </c>
      <c r="E8" s="16" t="s">
        <v>30</v>
      </c>
      <c r="F8" s="16" t="s">
        <v>31</v>
      </c>
      <c r="G8" s="17" t="n">
        <v>2.1</v>
      </c>
      <c r="H8" s="16" t="s">
        <v>32</v>
      </c>
      <c r="I8" s="18" t="n">
        <v>4000</v>
      </c>
      <c r="J8" s="19" t="n">
        <f aca="false">IF(I8="","",I8/$B$4)</f>
        <v>0.04</v>
      </c>
      <c r="K8" s="16" t="s">
        <v>33</v>
      </c>
      <c r="L8" s="20" t="n">
        <f aca="false">IF(OR(K8="",I8="",G8=""),"",IF(K8="Nyert",I8*(G8-1),IF(K8="Veszített",-I8,IF(K8="Visszatérítve",0,""))))</f>
        <v>-4000</v>
      </c>
      <c r="M8" s="17"/>
      <c r="N8" s="19" t="str">
        <f aca="false">IF(OR(M8="",G8=""),"",(G8/M8)-1)</f>
        <v/>
      </c>
      <c r="O8" s="16" t="s">
        <v>34</v>
      </c>
      <c r="P8" s="16"/>
    </row>
    <row r="9" customFormat="false" ht="15" hidden="false" customHeight="true" outlineLevel="0" collapsed="false">
      <c r="A9" s="7" t="n">
        <f aca="false">IF(B9="","",ROW()-6)</f>
        <v>3</v>
      </c>
      <c r="B9" s="8" t="s">
        <v>35</v>
      </c>
      <c r="C9" s="9" t="s">
        <v>20</v>
      </c>
      <c r="D9" s="9" t="s">
        <v>36</v>
      </c>
      <c r="E9" s="9" t="s">
        <v>37</v>
      </c>
      <c r="F9" s="9" t="s">
        <v>38</v>
      </c>
      <c r="G9" s="10" t="n">
        <v>1.75</v>
      </c>
      <c r="H9" s="9" t="s">
        <v>24</v>
      </c>
      <c r="I9" s="11" t="n">
        <v>3000</v>
      </c>
      <c r="J9" s="12" t="n">
        <f aca="false">IF(I9="","",I9/$B$4)</f>
        <v>0.03</v>
      </c>
      <c r="K9" s="9" t="s">
        <v>25</v>
      </c>
      <c r="L9" s="13" t="n">
        <f aca="false">IF(OR(K9="",I9="",G9=""),"",IF(K9="Nyert",I9*(G9-1),IF(K9="Veszített",-I9,IF(K9="Visszatérítve",0,""))))</f>
        <v>2250</v>
      </c>
      <c r="M9" s="10" t="n">
        <v>1.65</v>
      </c>
      <c r="N9" s="12" t="n">
        <f aca="false">IF(OR(M9="",G9=""),"",(G9/M9)-1)</f>
        <v>0.0606060606060606</v>
      </c>
      <c r="O9" s="9" t="s">
        <v>39</v>
      </c>
      <c r="P9" s="9"/>
    </row>
    <row r="10" customFormat="false" ht="15" hidden="false" customHeight="true" outlineLevel="0" collapsed="false">
      <c r="A10" s="14" t="n">
        <f aca="false">IF(B10="","",ROW()-6)</f>
        <v>4</v>
      </c>
      <c r="B10" s="15" t="s">
        <v>40</v>
      </c>
      <c r="C10" s="16" t="s">
        <v>41</v>
      </c>
      <c r="D10" s="16" t="s">
        <v>42</v>
      </c>
      <c r="E10" s="16" t="s">
        <v>43</v>
      </c>
      <c r="F10" s="16" t="s">
        <v>44</v>
      </c>
      <c r="G10" s="17" t="n">
        <v>1.95</v>
      </c>
      <c r="H10" s="16" t="s">
        <v>45</v>
      </c>
      <c r="I10" s="18" t="n">
        <v>6000</v>
      </c>
      <c r="J10" s="19" t="n">
        <f aca="false">IF(I10="","",I10/$B$4)</f>
        <v>0.06</v>
      </c>
      <c r="K10" s="16" t="s">
        <v>46</v>
      </c>
      <c r="L10" s="20" t="n">
        <f aca="false">IF(OR(K10="",I10="",G10=""),"",IF(K10="Nyert",I10*(G10-1),IF(K10="Veszített",-I10,IF(K10="Visszatérítve",0,""))))</f>
        <v>0</v>
      </c>
      <c r="M10" s="17"/>
      <c r="N10" s="19" t="str">
        <f aca="false">IF(OR(M10="",G10=""),"",(G10/M10)-1)</f>
        <v/>
      </c>
      <c r="O10" s="16" t="s">
        <v>47</v>
      </c>
      <c r="P10" s="16" t="s">
        <v>48</v>
      </c>
    </row>
    <row r="11" customFormat="false" ht="15" hidden="false" customHeight="true" outlineLevel="0" collapsed="false">
      <c r="A11" s="7" t="str">
        <f aca="false">IF(B11="","",ROW()-6)</f>
        <v/>
      </c>
      <c r="B11" s="8"/>
      <c r="C11" s="9"/>
      <c r="D11" s="9"/>
      <c r="E11" s="9"/>
      <c r="F11" s="9"/>
      <c r="G11" s="10"/>
      <c r="H11" s="9"/>
      <c r="I11" s="11"/>
      <c r="J11" s="12" t="str">
        <f aca="false">IF(I11="","",I11/$B$4)</f>
        <v/>
      </c>
      <c r="K11" s="9"/>
      <c r="L11" s="13" t="str">
        <f aca="false">IF(OR(K11="",I11="",G11=""),"",IF(K11="Nyert",I11*(G11-1),IF(K11="Veszített",-I11,IF(K11="Visszatérítve",0,""))))</f>
        <v/>
      </c>
      <c r="M11" s="10"/>
      <c r="N11" s="12" t="str">
        <f aca="false">IF(OR(M11="",G11=""),"",(G11/M11)-1)</f>
        <v/>
      </c>
      <c r="O11" s="9"/>
      <c r="P11" s="9"/>
    </row>
    <row r="12" customFormat="false" ht="15" hidden="false" customHeight="true" outlineLevel="0" collapsed="false">
      <c r="A12" s="14" t="str">
        <f aca="false">IF(B12="","",ROW()-6)</f>
        <v/>
      </c>
      <c r="B12" s="15"/>
      <c r="C12" s="16"/>
      <c r="D12" s="16"/>
      <c r="E12" s="16"/>
      <c r="F12" s="16"/>
      <c r="G12" s="17"/>
      <c r="H12" s="16"/>
      <c r="I12" s="18"/>
      <c r="J12" s="19" t="str">
        <f aca="false">IF(I12="","",I12/$B$4)</f>
        <v/>
      </c>
      <c r="K12" s="16"/>
      <c r="L12" s="20" t="str">
        <f aca="false">IF(OR(K12="",I12="",G12=""),"",IF(K12="Nyert",I12*(G12-1),IF(K12="Veszített",-I12,IF(K12="Visszatérítve",0,""))))</f>
        <v/>
      </c>
      <c r="M12" s="17"/>
      <c r="N12" s="19" t="str">
        <f aca="false">IF(OR(M12="",G12=""),"",(G12/M12)-1)</f>
        <v/>
      </c>
      <c r="O12" s="16"/>
      <c r="P12" s="16"/>
    </row>
    <row r="13" customFormat="false" ht="15" hidden="false" customHeight="true" outlineLevel="0" collapsed="false">
      <c r="A13" s="7" t="str">
        <f aca="false">IF(B13="","",ROW()-6)</f>
        <v/>
      </c>
      <c r="B13" s="8"/>
      <c r="C13" s="9"/>
      <c r="D13" s="9"/>
      <c r="E13" s="9"/>
      <c r="F13" s="9"/>
      <c r="G13" s="10"/>
      <c r="H13" s="9"/>
      <c r="I13" s="11"/>
      <c r="J13" s="12" t="str">
        <f aca="false">IF(I13="","",I13/$B$4)</f>
        <v/>
      </c>
      <c r="K13" s="9"/>
      <c r="L13" s="13" t="str">
        <f aca="false">IF(OR(K13="",I13="",G13=""),"",IF(K13="Nyert",I13*(G13-1),IF(K13="Veszített",-I13,IF(K13="Visszatérítve",0,""))))</f>
        <v/>
      </c>
      <c r="M13" s="10"/>
      <c r="N13" s="12" t="str">
        <f aca="false">IF(OR(M13="",G13=""),"",(G13/M13)-1)</f>
        <v/>
      </c>
      <c r="O13" s="9"/>
      <c r="P13" s="9"/>
    </row>
    <row r="14" customFormat="false" ht="15" hidden="false" customHeight="true" outlineLevel="0" collapsed="false">
      <c r="A14" s="14" t="str">
        <f aca="false">IF(B14="","",ROW()-6)</f>
        <v/>
      </c>
      <c r="B14" s="15"/>
      <c r="C14" s="16"/>
      <c r="D14" s="16"/>
      <c r="E14" s="16"/>
      <c r="F14" s="16"/>
      <c r="G14" s="17"/>
      <c r="H14" s="16"/>
      <c r="I14" s="18"/>
      <c r="J14" s="19" t="str">
        <f aca="false">IF(I14="","",I14/$B$4)</f>
        <v/>
      </c>
      <c r="K14" s="16"/>
      <c r="L14" s="20" t="str">
        <f aca="false">IF(OR(K14="",I14="",G14=""),"",IF(K14="Nyert",I14*(G14-1),IF(K14="Veszített",-I14,IF(K14="Visszatérítve",0,""))))</f>
        <v/>
      </c>
      <c r="M14" s="17"/>
      <c r="N14" s="19" t="str">
        <f aca="false">IF(OR(M14="",G14=""),"",(G14/M14)-1)</f>
        <v/>
      </c>
      <c r="O14" s="16"/>
      <c r="P14" s="16"/>
    </row>
    <row r="15" customFormat="false" ht="15" hidden="false" customHeight="true" outlineLevel="0" collapsed="false">
      <c r="A15" s="7" t="str">
        <f aca="false">IF(B15="","",ROW()-6)</f>
        <v/>
      </c>
      <c r="B15" s="8"/>
      <c r="C15" s="9"/>
      <c r="D15" s="9"/>
      <c r="E15" s="9"/>
      <c r="F15" s="9"/>
      <c r="G15" s="10"/>
      <c r="H15" s="9"/>
      <c r="I15" s="11"/>
      <c r="J15" s="12" t="str">
        <f aca="false">IF(I15="","",I15/$B$4)</f>
        <v/>
      </c>
      <c r="K15" s="9"/>
      <c r="L15" s="13" t="str">
        <f aca="false">IF(OR(K15="",I15="",G15=""),"",IF(K15="Nyert",I15*(G15-1),IF(K15="Veszített",-I15,IF(K15="Visszatérítve",0,""))))</f>
        <v/>
      </c>
      <c r="M15" s="10"/>
      <c r="N15" s="12" t="str">
        <f aca="false">IF(OR(M15="",G15=""),"",(G15/M15)-1)</f>
        <v/>
      </c>
      <c r="O15" s="9"/>
      <c r="P15" s="9"/>
    </row>
    <row r="16" customFormat="false" ht="15" hidden="false" customHeight="true" outlineLevel="0" collapsed="false">
      <c r="A16" s="14" t="str">
        <f aca="false">IF(B16="","",ROW()-6)</f>
        <v/>
      </c>
      <c r="B16" s="15"/>
      <c r="C16" s="16"/>
      <c r="D16" s="16"/>
      <c r="E16" s="16"/>
      <c r="F16" s="16"/>
      <c r="G16" s="17"/>
      <c r="H16" s="16"/>
      <c r="I16" s="18"/>
      <c r="J16" s="19" t="str">
        <f aca="false">IF(I16="","",I16/$B$4)</f>
        <v/>
      </c>
      <c r="K16" s="16"/>
      <c r="L16" s="20" t="str">
        <f aca="false">IF(OR(K16="",I16="",G16=""),"",IF(K16="Nyert",I16*(G16-1),IF(K16="Veszített",-I16,IF(K16="Visszatérítve",0,""))))</f>
        <v/>
      </c>
      <c r="M16" s="17"/>
      <c r="N16" s="19" t="str">
        <f aca="false">IF(OR(M16="",G16=""),"",(G16/M16)-1)</f>
        <v/>
      </c>
      <c r="O16" s="16"/>
      <c r="P16" s="16"/>
    </row>
    <row r="17" customFormat="false" ht="15" hidden="false" customHeight="true" outlineLevel="0" collapsed="false">
      <c r="A17" s="7" t="str">
        <f aca="false">IF(B17="","",ROW()-6)</f>
        <v/>
      </c>
      <c r="B17" s="8"/>
      <c r="C17" s="9"/>
      <c r="D17" s="9"/>
      <c r="E17" s="9"/>
      <c r="F17" s="9"/>
      <c r="G17" s="10"/>
      <c r="H17" s="9"/>
      <c r="I17" s="11"/>
      <c r="J17" s="12" t="str">
        <f aca="false">IF(I17="","",I17/$B$4)</f>
        <v/>
      </c>
      <c r="K17" s="9"/>
      <c r="L17" s="13" t="str">
        <f aca="false">IF(OR(K17="",I17="",G17=""),"",IF(K17="Nyert",I17*(G17-1),IF(K17="Veszített",-I17,IF(K17="Visszatérítve",0,""))))</f>
        <v/>
      </c>
      <c r="M17" s="10"/>
      <c r="N17" s="12" t="str">
        <f aca="false">IF(OR(M17="",G17=""),"",(G17/M17)-1)</f>
        <v/>
      </c>
      <c r="O17" s="9"/>
      <c r="P17" s="9"/>
    </row>
    <row r="18" customFormat="false" ht="15" hidden="false" customHeight="true" outlineLevel="0" collapsed="false">
      <c r="A18" s="14" t="str">
        <f aca="false">IF(B18="","",ROW()-6)</f>
        <v/>
      </c>
      <c r="B18" s="15"/>
      <c r="C18" s="16"/>
      <c r="D18" s="16"/>
      <c r="E18" s="16"/>
      <c r="F18" s="16"/>
      <c r="G18" s="17"/>
      <c r="H18" s="16"/>
      <c r="I18" s="18"/>
      <c r="J18" s="19" t="str">
        <f aca="false">IF(I18="","",I18/$B$4)</f>
        <v/>
      </c>
      <c r="K18" s="16"/>
      <c r="L18" s="20" t="str">
        <f aca="false">IF(OR(K18="",I18="",G18=""),"",IF(K18="Nyert",I18*(G18-1),IF(K18="Veszített",-I18,IF(K18="Visszatérítve",0,""))))</f>
        <v/>
      </c>
      <c r="M18" s="17"/>
      <c r="N18" s="19" t="str">
        <f aca="false">IF(OR(M18="",G18=""),"",(G18/M18)-1)</f>
        <v/>
      </c>
      <c r="O18" s="16"/>
      <c r="P18" s="16"/>
    </row>
    <row r="19" customFormat="false" ht="15" hidden="false" customHeight="true" outlineLevel="0" collapsed="false">
      <c r="A19" s="7" t="str">
        <f aca="false">IF(B19="","",ROW()-6)</f>
        <v/>
      </c>
      <c r="B19" s="8"/>
      <c r="C19" s="9"/>
      <c r="D19" s="9"/>
      <c r="E19" s="9"/>
      <c r="F19" s="9"/>
      <c r="G19" s="10"/>
      <c r="H19" s="9"/>
      <c r="I19" s="11"/>
      <c r="J19" s="12" t="str">
        <f aca="false">IF(I19="","",I19/$B$4)</f>
        <v/>
      </c>
      <c r="K19" s="9"/>
      <c r="L19" s="13" t="str">
        <f aca="false">IF(OR(K19="",I19="",G19=""),"",IF(K19="Nyert",I19*(G19-1),IF(K19="Veszített",-I19,IF(K19="Visszatérítve",0,""))))</f>
        <v/>
      </c>
      <c r="M19" s="10"/>
      <c r="N19" s="12" t="str">
        <f aca="false">IF(OR(M19="",G19=""),"",(G19/M19)-1)</f>
        <v/>
      </c>
      <c r="O19" s="9"/>
      <c r="P19" s="9"/>
    </row>
    <row r="20" customFormat="false" ht="15" hidden="false" customHeight="true" outlineLevel="0" collapsed="false">
      <c r="A20" s="14" t="str">
        <f aca="false">IF(B20="","",ROW()-6)</f>
        <v/>
      </c>
      <c r="B20" s="15"/>
      <c r="C20" s="16"/>
      <c r="D20" s="16"/>
      <c r="E20" s="16"/>
      <c r="F20" s="16"/>
      <c r="G20" s="17"/>
      <c r="H20" s="16"/>
      <c r="I20" s="18"/>
      <c r="J20" s="19" t="str">
        <f aca="false">IF(I20="","",I20/$B$4)</f>
        <v/>
      </c>
      <c r="K20" s="16"/>
      <c r="L20" s="20" t="str">
        <f aca="false">IF(OR(K20="",I20="",G20=""),"",IF(K20="Nyert",I20*(G20-1),IF(K20="Veszített",-I20,IF(K20="Visszatérítve",0,""))))</f>
        <v/>
      </c>
      <c r="M20" s="17"/>
      <c r="N20" s="19" t="str">
        <f aca="false">IF(OR(M20="",G20=""),"",(G20/M20)-1)</f>
        <v/>
      </c>
      <c r="O20" s="16"/>
      <c r="P20" s="16"/>
    </row>
    <row r="21" customFormat="false" ht="15" hidden="false" customHeight="true" outlineLevel="0" collapsed="false">
      <c r="A21" s="7" t="str">
        <f aca="false">IF(B21="","",ROW()-6)</f>
        <v/>
      </c>
      <c r="B21" s="8"/>
      <c r="C21" s="9"/>
      <c r="D21" s="9"/>
      <c r="E21" s="9"/>
      <c r="F21" s="9"/>
      <c r="G21" s="10"/>
      <c r="H21" s="9"/>
      <c r="I21" s="11"/>
      <c r="J21" s="12" t="str">
        <f aca="false">IF(I21="","",I21/$B$4)</f>
        <v/>
      </c>
      <c r="K21" s="9"/>
      <c r="L21" s="13" t="str">
        <f aca="false">IF(OR(K21="",I21="",G21=""),"",IF(K21="Nyert",I21*(G21-1),IF(K21="Veszített",-I21,IF(K21="Visszatérítve",0,""))))</f>
        <v/>
      </c>
      <c r="M21" s="10"/>
      <c r="N21" s="12" t="str">
        <f aca="false">IF(OR(M21="",G21=""),"",(G21/M21)-1)</f>
        <v/>
      </c>
      <c r="O21" s="9"/>
      <c r="P21" s="9"/>
    </row>
    <row r="22" customFormat="false" ht="15" hidden="false" customHeight="true" outlineLevel="0" collapsed="false">
      <c r="A22" s="14" t="str">
        <f aca="false">IF(B22="","",ROW()-6)</f>
        <v/>
      </c>
      <c r="B22" s="15"/>
      <c r="C22" s="16"/>
      <c r="D22" s="16"/>
      <c r="E22" s="16"/>
      <c r="F22" s="16"/>
      <c r="G22" s="17"/>
      <c r="H22" s="16"/>
      <c r="I22" s="18"/>
      <c r="J22" s="19" t="str">
        <f aca="false">IF(I22="","",I22/$B$4)</f>
        <v/>
      </c>
      <c r="K22" s="16"/>
      <c r="L22" s="20" t="str">
        <f aca="false">IF(OR(K22="",I22="",G22=""),"",IF(K22="Nyert",I22*(G22-1),IF(K22="Veszített",-I22,IF(K22="Visszatérítve",0,""))))</f>
        <v/>
      </c>
      <c r="M22" s="17"/>
      <c r="N22" s="19" t="str">
        <f aca="false">IF(OR(M22="",G22=""),"",(G22/M22)-1)</f>
        <v/>
      </c>
      <c r="O22" s="16"/>
      <c r="P22" s="16"/>
    </row>
    <row r="23" customFormat="false" ht="15" hidden="false" customHeight="true" outlineLevel="0" collapsed="false">
      <c r="A23" s="7" t="str">
        <f aca="false">IF(B23="","",ROW()-6)</f>
        <v/>
      </c>
      <c r="B23" s="8"/>
      <c r="C23" s="9"/>
      <c r="D23" s="9"/>
      <c r="E23" s="9"/>
      <c r="F23" s="9"/>
      <c r="G23" s="10"/>
      <c r="H23" s="9"/>
      <c r="I23" s="11"/>
      <c r="J23" s="12" t="str">
        <f aca="false">IF(I23="","",I23/$B$4)</f>
        <v/>
      </c>
      <c r="K23" s="9"/>
      <c r="L23" s="13" t="str">
        <f aca="false">IF(OR(K23="",I23="",G23=""),"",IF(K23="Nyert",I23*(G23-1),IF(K23="Veszített",-I23,IF(K23="Visszatérítve",0,""))))</f>
        <v/>
      </c>
      <c r="M23" s="10"/>
      <c r="N23" s="12" t="str">
        <f aca="false">IF(OR(M23="",G23=""),"",(G23/M23)-1)</f>
        <v/>
      </c>
      <c r="O23" s="9"/>
      <c r="P23" s="9"/>
    </row>
    <row r="24" customFormat="false" ht="15" hidden="false" customHeight="true" outlineLevel="0" collapsed="false">
      <c r="A24" s="14" t="str">
        <f aca="false">IF(B24="","",ROW()-6)</f>
        <v/>
      </c>
      <c r="B24" s="15"/>
      <c r="C24" s="16"/>
      <c r="D24" s="16"/>
      <c r="E24" s="16"/>
      <c r="F24" s="16"/>
      <c r="G24" s="17"/>
      <c r="H24" s="16"/>
      <c r="I24" s="18"/>
      <c r="J24" s="19" t="str">
        <f aca="false">IF(I24="","",I24/$B$4)</f>
        <v/>
      </c>
      <c r="K24" s="16"/>
      <c r="L24" s="20" t="str">
        <f aca="false">IF(OR(K24="",I24="",G24=""),"",IF(K24="Nyert",I24*(G24-1),IF(K24="Veszített",-I24,IF(K24="Visszatérítve",0,""))))</f>
        <v/>
      </c>
      <c r="M24" s="17"/>
      <c r="N24" s="19" t="str">
        <f aca="false">IF(OR(M24="",G24=""),"",(G24/M24)-1)</f>
        <v/>
      </c>
      <c r="O24" s="16"/>
      <c r="P24" s="16"/>
    </row>
    <row r="25" customFormat="false" ht="15" hidden="false" customHeight="true" outlineLevel="0" collapsed="false">
      <c r="A25" s="7" t="str">
        <f aca="false">IF(B25="","",ROW()-6)</f>
        <v/>
      </c>
      <c r="B25" s="8"/>
      <c r="C25" s="9"/>
      <c r="D25" s="9"/>
      <c r="E25" s="9"/>
      <c r="F25" s="9"/>
      <c r="G25" s="10"/>
      <c r="H25" s="9"/>
      <c r="I25" s="11"/>
      <c r="J25" s="12" t="str">
        <f aca="false">IF(I25="","",I25/$B$4)</f>
        <v/>
      </c>
      <c r="K25" s="9"/>
      <c r="L25" s="13" t="str">
        <f aca="false">IF(OR(K25="",I25="",G25=""),"",IF(K25="Nyert",I25*(G25-1),IF(K25="Veszített",-I25,IF(K25="Visszatérítve",0,""))))</f>
        <v/>
      </c>
      <c r="M25" s="10"/>
      <c r="N25" s="12" t="str">
        <f aca="false">IF(OR(M25="",G25=""),"",(G25/M25)-1)</f>
        <v/>
      </c>
      <c r="O25" s="9"/>
      <c r="P25" s="9"/>
    </row>
    <row r="26" customFormat="false" ht="15" hidden="false" customHeight="true" outlineLevel="0" collapsed="false">
      <c r="A26" s="14" t="str">
        <f aca="false">IF(B26="","",ROW()-6)</f>
        <v/>
      </c>
      <c r="B26" s="15"/>
      <c r="C26" s="16"/>
      <c r="D26" s="16"/>
      <c r="E26" s="16"/>
      <c r="F26" s="16"/>
      <c r="G26" s="17"/>
      <c r="H26" s="16"/>
      <c r="I26" s="18"/>
      <c r="J26" s="19" t="str">
        <f aca="false">IF(I26="","",I26/$B$4)</f>
        <v/>
      </c>
      <c r="K26" s="16"/>
      <c r="L26" s="20" t="str">
        <f aca="false">IF(OR(K26="",I26="",G26=""),"",IF(K26="Nyert",I26*(G26-1),IF(K26="Veszített",-I26,IF(K26="Visszatérítve",0,""))))</f>
        <v/>
      </c>
      <c r="M26" s="17"/>
      <c r="N26" s="19" t="str">
        <f aca="false">IF(OR(M26="",G26=""),"",(G26/M26)-1)</f>
        <v/>
      </c>
      <c r="O26" s="16"/>
      <c r="P26" s="16"/>
    </row>
    <row r="27" customFormat="false" ht="15" hidden="false" customHeight="true" outlineLevel="0" collapsed="false">
      <c r="A27" s="7" t="str">
        <f aca="false">IF(B27="","",ROW()-6)</f>
        <v/>
      </c>
      <c r="B27" s="8"/>
      <c r="C27" s="9"/>
      <c r="D27" s="9"/>
      <c r="E27" s="9"/>
      <c r="F27" s="9"/>
      <c r="G27" s="10"/>
      <c r="H27" s="9"/>
      <c r="I27" s="11"/>
      <c r="J27" s="12" t="str">
        <f aca="false">IF(I27="","",I27/$B$4)</f>
        <v/>
      </c>
      <c r="K27" s="9"/>
      <c r="L27" s="13" t="str">
        <f aca="false">IF(OR(K27="",I27="",G27=""),"",IF(K27="Nyert",I27*(G27-1),IF(K27="Veszített",-I27,IF(K27="Visszatérítve",0,""))))</f>
        <v/>
      </c>
      <c r="M27" s="10"/>
      <c r="N27" s="12" t="str">
        <f aca="false">IF(OR(M27="",G27=""),"",(G27/M27)-1)</f>
        <v/>
      </c>
      <c r="O27" s="9"/>
      <c r="P27" s="9"/>
    </row>
    <row r="28" customFormat="false" ht="15" hidden="false" customHeight="true" outlineLevel="0" collapsed="false">
      <c r="A28" s="14" t="str">
        <f aca="false">IF(B28="","",ROW()-6)</f>
        <v/>
      </c>
      <c r="B28" s="15"/>
      <c r="C28" s="16"/>
      <c r="D28" s="16"/>
      <c r="E28" s="16"/>
      <c r="F28" s="16"/>
      <c r="G28" s="17"/>
      <c r="H28" s="16"/>
      <c r="I28" s="18"/>
      <c r="J28" s="19" t="str">
        <f aca="false">IF(I28="","",I28/$B$4)</f>
        <v/>
      </c>
      <c r="K28" s="16"/>
      <c r="L28" s="20" t="str">
        <f aca="false">IF(OR(K28="",I28="",G28=""),"",IF(K28="Nyert",I28*(G28-1),IF(K28="Veszített",-I28,IF(K28="Visszatérítve",0,""))))</f>
        <v/>
      </c>
      <c r="M28" s="17"/>
      <c r="N28" s="19" t="str">
        <f aca="false">IF(OR(M28="",G28=""),"",(G28/M28)-1)</f>
        <v/>
      </c>
      <c r="O28" s="16"/>
      <c r="P28" s="16"/>
    </row>
    <row r="29" customFormat="false" ht="15" hidden="false" customHeight="true" outlineLevel="0" collapsed="false">
      <c r="A29" s="7" t="str">
        <f aca="false">IF(B29="","",ROW()-6)</f>
        <v/>
      </c>
      <c r="B29" s="8"/>
      <c r="C29" s="9"/>
      <c r="D29" s="9"/>
      <c r="E29" s="9"/>
      <c r="F29" s="9"/>
      <c r="G29" s="10"/>
      <c r="H29" s="9"/>
      <c r="I29" s="11"/>
      <c r="J29" s="12" t="str">
        <f aca="false">IF(I29="","",I29/$B$4)</f>
        <v/>
      </c>
      <c r="K29" s="9"/>
      <c r="L29" s="13" t="str">
        <f aca="false">IF(OR(K29="",I29="",G29=""),"",IF(K29="Nyert",I29*(G29-1),IF(K29="Veszített",-I29,IF(K29="Visszatérítve",0,""))))</f>
        <v/>
      </c>
      <c r="M29" s="10"/>
      <c r="N29" s="12" t="str">
        <f aca="false">IF(OR(M29="",G29=""),"",(G29/M29)-1)</f>
        <v/>
      </c>
      <c r="O29" s="9"/>
      <c r="P29" s="9"/>
    </row>
    <row r="30" customFormat="false" ht="15" hidden="false" customHeight="true" outlineLevel="0" collapsed="false">
      <c r="A30" s="14" t="str">
        <f aca="false">IF(B30="","",ROW()-6)</f>
        <v/>
      </c>
      <c r="B30" s="15"/>
      <c r="C30" s="16"/>
      <c r="D30" s="16"/>
      <c r="E30" s="16"/>
      <c r="F30" s="16"/>
      <c r="G30" s="17"/>
      <c r="H30" s="16"/>
      <c r="I30" s="18"/>
      <c r="J30" s="19" t="str">
        <f aca="false">IF(I30="","",I30/$B$4)</f>
        <v/>
      </c>
      <c r="K30" s="16"/>
      <c r="L30" s="20" t="str">
        <f aca="false">IF(OR(K30="",I30="",G30=""),"",IF(K30="Nyert",I30*(G30-1),IF(K30="Veszített",-I30,IF(K30="Visszatérítve",0,""))))</f>
        <v/>
      </c>
      <c r="M30" s="17"/>
      <c r="N30" s="19" t="str">
        <f aca="false">IF(OR(M30="",G30=""),"",(G30/M30)-1)</f>
        <v/>
      </c>
      <c r="O30" s="16"/>
      <c r="P30" s="16"/>
    </row>
    <row r="31" customFormat="false" ht="15" hidden="false" customHeight="true" outlineLevel="0" collapsed="false">
      <c r="A31" s="7" t="str">
        <f aca="false">IF(B31="","",ROW()-6)</f>
        <v/>
      </c>
      <c r="B31" s="8"/>
      <c r="C31" s="9"/>
      <c r="D31" s="9"/>
      <c r="E31" s="9"/>
      <c r="F31" s="9"/>
      <c r="G31" s="10"/>
      <c r="H31" s="9"/>
      <c r="I31" s="11"/>
      <c r="J31" s="12" t="str">
        <f aca="false">IF(I31="","",I31/$B$4)</f>
        <v/>
      </c>
      <c r="K31" s="9"/>
      <c r="L31" s="13" t="str">
        <f aca="false">IF(OR(K31="",I31="",G31=""),"",IF(K31="Nyert",I31*(G31-1),IF(K31="Veszített",-I31,IF(K31="Visszatérítve",0,""))))</f>
        <v/>
      </c>
      <c r="M31" s="10"/>
      <c r="N31" s="12" t="str">
        <f aca="false">IF(OR(M31="",G31=""),"",(G31/M31)-1)</f>
        <v/>
      </c>
      <c r="O31" s="9"/>
      <c r="P31" s="9"/>
    </row>
    <row r="32" customFormat="false" ht="15" hidden="false" customHeight="true" outlineLevel="0" collapsed="false">
      <c r="A32" s="14" t="str">
        <f aca="false">IF(B32="","",ROW()-6)</f>
        <v/>
      </c>
      <c r="B32" s="15"/>
      <c r="C32" s="16"/>
      <c r="D32" s="16"/>
      <c r="E32" s="16"/>
      <c r="F32" s="16"/>
      <c r="G32" s="17"/>
      <c r="H32" s="16"/>
      <c r="I32" s="18"/>
      <c r="J32" s="19" t="str">
        <f aca="false">IF(I32="","",I32/$B$4)</f>
        <v/>
      </c>
      <c r="K32" s="16"/>
      <c r="L32" s="20" t="str">
        <f aca="false">IF(OR(K32="",I32="",G32=""),"",IF(K32="Nyert",I32*(G32-1),IF(K32="Veszített",-I32,IF(K32="Visszatérítve",0,""))))</f>
        <v/>
      </c>
      <c r="M32" s="17"/>
      <c r="N32" s="19" t="str">
        <f aca="false">IF(OR(M32="",G32=""),"",(G32/M32)-1)</f>
        <v/>
      </c>
      <c r="O32" s="16"/>
      <c r="P32" s="16"/>
    </row>
    <row r="33" customFormat="false" ht="15" hidden="false" customHeight="true" outlineLevel="0" collapsed="false">
      <c r="A33" s="7" t="str">
        <f aca="false">IF(B33="","",ROW()-6)</f>
        <v/>
      </c>
      <c r="B33" s="8"/>
      <c r="C33" s="9"/>
      <c r="D33" s="9"/>
      <c r="E33" s="9"/>
      <c r="F33" s="9"/>
      <c r="G33" s="10"/>
      <c r="H33" s="9"/>
      <c r="I33" s="11"/>
      <c r="J33" s="12" t="str">
        <f aca="false">IF(I33="","",I33/$B$4)</f>
        <v/>
      </c>
      <c r="K33" s="9"/>
      <c r="L33" s="13" t="str">
        <f aca="false">IF(OR(K33="",I33="",G33=""),"",IF(K33="Nyert",I33*(G33-1),IF(K33="Veszített",-I33,IF(K33="Visszatérítve",0,""))))</f>
        <v/>
      </c>
      <c r="M33" s="10"/>
      <c r="N33" s="12" t="str">
        <f aca="false">IF(OR(M33="",G33=""),"",(G33/M33)-1)</f>
        <v/>
      </c>
      <c r="O33" s="9"/>
      <c r="P33" s="9"/>
    </row>
    <row r="34" customFormat="false" ht="15" hidden="false" customHeight="true" outlineLevel="0" collapsed="false">
      <c r="A34" s="14" t="str">
        <f aca="false">IF(B34="","",ROW()-6)</f>
        <v/>
      </c>
      <c r="B34" s="15"/>
      <c r="C34" s="16"/>
      <c r="D34" s="16"/>
      <c r="E34" s="16"/>
      <c r="F34" s="16"/>
      <c r="G34" s="17"/>
      <c r="H34" s="16"/>
      <c r="I34" s="18"/>
      <c r="J34" s="19" t="str">
        <f aca="false">IF(I34="","",I34/$B$4)</f>
        <v/>
      </c>
      <c r="K34" s="16"/>
      <c r="L34" s="20" t="str">
        <f aca="false">IF(OR(K34="",I34="",G34=""),"",IF(K34="Nyert",I34*(G34-1),IF(K34="Veszített",-I34,IF(K34="Visszatérítve",0,""))))</f>
        <v/>
      </c>
      <c r="M34" s="17"/>
      <c r="N34" s="19" t="str">
        <f aca="false">IF(OR(M34="",G34=""),"",(G34/M34)-1)</f>
        <v/>
      </c>
      <c r="O34" s="16"/>
      <c r="P34" s="16"/>
    </row>
    <row r="35" customFormat="false" ht="15" hidden="false" customHeight="true" outlineLevel="0" collapsed="false">
      <c r="A35" s="7" t="str">
        <f aca="false">IF(B35="","",ROW()-6)</f>
        <v/>
      </c>
      <c r="B35" s="8"/>
      <c r="C35" s="9"/>
      <c r="D35" s="9"/>
      <c r="E35" s="9"/>
      <c r="F35" s="9"/>
      <c r="G35" s="10"/>
      <c r="H35" s="9"/>
      <c r="I35" s="11"/>
      <c r="J35" s="12" t="str">
        <f aca="false">IF(I35="","",I35/$B$4)</f>
        <v/>
      </c>
      <c r="K35" s="9"/>
      <c r="L35" s="13" t="str">
        <f aca="false">IF(OR(K35="",I35="",G35=""),"",IF(K35="Nyert",I35*(G35-1),IF(K35="Veszített",-I35,IF(K35="Visszatérítve",0,""))))</f>
        <v/>
      </c>
      <c r="M35" s="10"/>
      <c r="N35" s="12" t="str">
        <f aca="false">IF(OR(M35="",G35=""),"",(G35/M35)-1)</f>
        <v/>
      </c>
      <c r="O35" s="9"/>
      <c r="P35" s="9"/>
    </row>
    <row r="36" customFormat="false" ht="15" hidden="false" customHeight="true" outlineLevel="0" collapsed="false">
      <c r="A36" s="14" t="str">
        <f aca="false">IF(B36="","",ROW()-6)</f>
        <v/>
      </c>
      <c r="B36" s="15"/>
      <c r="C36" s="16"/>
      <c r="D36" s="16"/>
      <c r="E36" s="16"/>
      <c r="F36" s="16"/>
      <c r="G36" s="17"/>
      <c r="H36" s="16"/>
      <c r="I36" s="18"/>
      <c r="J36" s="19" t="str">
        <f aca="false">IF(I36="","",I36/$B$4)</f>
        <v/>
      </c>
      <c r="K36" s="16"/>
      <c r="L36" s="20" t="str">
        <f aca="false">IF(OR(K36="",I36="",G36=""),"",IF(K36="Nyert",I36*(G36-1),IF(K36="Veszített",-I36,IF(K36="Visszatérítve",0,""))))</f>
        <v/>
      </c>
      <c r="M36" s="17"/>
      <c r="N36" s="19" t="str">
        <f aca="false">IF(OR(M36="",G36=""),"",(G36/M36)-1)</f>
        <v/>
      </c>
      <c r="O36" s="16"/>
      <c r="P36" s="16"/>
    </row>
    <row r="37" customFormat="false" ht="15" hidden="false" customHeight="true" outlineLevel="0" collapsed="false">
      <c r="A37" s="7" t="str">
        <f aca="false">IF(B37="","",ROW()-6)</f>
        <v/>
      </c>
      <c r="B37" s="8"/>
      <c r="C37" s="9"/>
      <c r="D37" s="9"/>
      <c r="E37" s="9"/>
      <c r="F37" s="9"/>
      <c r="G37" s="10"/>
      <c r="H37" s="9"/>
      <c r="I37" s="11"/>
      <c r="J37" s="12" t="str">
        <f aca="false">IF(I37="","",I37/$B$4)</f>
        <v/>
      </c>
      <c r="K37" s="9"/>
      <c r="L37" s="13" t="str">
        <f aca="false">IF(OR(K37="",I37="",G37=""),"",IF(K37="Nyert",I37*(G37-1),IF(K37="Veszített",-I37,IF(K37="Visszatérítve",0,""))))</f>
        <v/>
      </c>
      <c r="M37" s="10"/>
      <c r="N37" s="12" t="str">
        <f aca="false">IF(OR(M37="",G37=""),"",(G37/M37)-1)</f>
        <v/>
      </c>
      <c r="O37" s="9"/>
      <c r="P37" s="9"/>
    </row>
    <row r="38" customFormat="false" ht="15" hidden="false" customHeight="true" outlineLevel="0" collapsed="false">
      <c r="A38" s="14" t="str">
        <f aca="false">IF(B38="","",ROW()-6)</f>
        <v/>
      </c>
      <c r="B38" s="15"/>
      <c r="C38" s="16"/>
      <c r="D38" s="16"/>
      <c r="E38" s="16"/>
      <c r="F38" s="16"/>
      <c r="G38" s="17"/>
      <c r="H38" s="16"/>
      <c r="I38" s="18"/>
      <c r="J38" s="19" t="str">
        <f aca="false">IF(I38="","",I38/$B$4)</f>
        <v/>
      </c>
      <c r="K38" s="16"/>
      <c r="L38" s="20" t="str">
        <f aca="false">IF(OR(K38="",I38="",G38=""),"",IF(K38="Nyert",I38*(G38-1),IF(K38="Veszített",-I38,IF(K38="Visszatérítve",0,""))))</f>
        <v/>
      </c>
      <c r="M38" s="17"/>
      <c r="N38" s="19" t="str">
        <f aca="false">IF(OR(M38="",G38=""),"",(G38/M38)-1)</f>
        <v/>
      </c>
      <c r="O38" s="16"/>
      <c r="P38" s="16"/>
    </row>
    <row r="39" customFormat="false" ht="15" hidden="false" customHeight="true" outlineLevel="0" collapsed="false">
      <c r="A39" s="7" t="str">
        <f aca="false">IF(B39="","",ROW()-6)</f>
        <v/>
      </c>
      <c r="B39" s="8"/>
      <c r="C39" s="9"/>
      <c r="D39" s="9"/>
      <c r="E39" s="9"/>
      <c r="F39" s="9"/>
      <c r="G39" s="10"/>
      <c r="H39" s="9"/>
      <c r="I39" s="11"/>
      <c r="J39" s="12" t="str">
        <f aca="false">IF(I39="","",I39/$B$4)</f>
        <v/>
      </c>
      <c r="K39" s="9"/>
      <c r="L39" s="13" t="str">
        <f aca="false">IF(OR(K39="",I39="",G39=""),"",IF(K39="Nyert",I39*(G39-1),IF(K39="Veszített",-I39,IF(K39="Visszatérítve",0,""))))</f>
        <v/>
      </c>
      <c r="M39" s="10"/>
      <c r="N39" s="12" t="str">
        <f aca="false">IF(OR(M39="",G39=""),"",(G39/M39)-1)</f>
        <v/>
      </c>
      <c r="O39" s="9"/>
      <c r="P39" s="9"/>
    </row>
    <row r="40" customFormat="false" ht="15" hidden="false" customHeight="true" outlineLevel="0" collapsed="false">
      <c r="A40" s="14" t="str">
        <f aca="false">IF(B40="","",ROW()-6)</f>
        <v/>
      </c>
      <c r="B40" s="15"/>
      <c r="C40" s="16"/>
      <c r="D40" s="16"/>
      <c r="E40" s="16"/>
      <c r="F40" s="16"/>
      <c r="G40" s="17"/>
      <c r="H40" s="16"/>
      <c r="I40" s="18"/>
      <c r="J40" s="19" t="str">
        <f aca="false">IF(I40="","",I40/$B$4)</f>
        <v/>
      </c>
      <c r="K40" s="16"/>
      <c r="L40" s="20" t="str">
        <f aca="false">IF(OR(K40="",I40="",G40=""),"",IF(K40="Nyert",I40*(G40-1),IF(K40="Veszített",-I40,IF(K40="Visszatérítve",0,""))))</f>
        <v/>
      </c>
      <c r="M40" s="17"/>
      <c r="N40" s="19" t="str">
        <f aca="false">IF(OR(M40="",G40=""),"",(G40/M40)-1)</f>
        <v/>
      </c>
      <c r="O40" s="16"/>
      <c r="P40" s="16"/>
    </row>
    <row r="41" customFormat="false" ht="15" hidden="false" customHeight="true" outlineLevel="0" collapsed="false">
      <c r="A41" s="7" t="str">
        <f aca="false">IF(B41="","",ROW()-6)</f>
        <v/>
      </c>
      <c r="B41" s="8"/>
      <c r="C41" s="9"/>
      <c r="D41" s="9"/>
      <c r="E41" s="9"/>
      <c r="F41" s="9"/>
      <c r="G41" s="10"/>
      <c r="H41" s="9"/>
      <c r="I41" s="11"/>
      <c r="J41" s="12" t="str">
        <f aca="false">IF(I41="","",I41/$B$4)</f>
        <v/>
      </c>
      <c r="K41" s="9"/>
      <c r="L41" s="13" t="str">
        <f aca="false">IF(OR(K41="",I41="",G41=""),"",IF(K41="Nyert",I41*(G41-1),IF(K41="Veszített",-I41,IF(K41="Visszatérítve",0,""))))</f>
        <v/>
      </c>
      <c r="M41" s="10"/>
      <c r="N41" s="12" t="str">
        <f aca="false">IF(OR(M41="",G41=""),"",(G41/M41)-1)</f>
        <v/>
      </c>
      <c r="O41" s="9"/>
      <c r="P41" s="9"/>
    </row>
    <row r="42" customFormat="false" ht="15" hidden="false" customHeight="true" outlineLevel="0" collapsed="false">
      <c r="A42" s="14" t="str">
        <f aca="false">IF(B42="","",ROW()-6)</f>
        <v/>
      </c>
      <c r="B42" s="15"/>
      <c r="C42" s="16"/>
      <c r="D42" s="16"/>
      <c r="E42" s="16"/>
      <c r="F42" s="16"/>
      <c r="G42" s="17"/>
      <c r="H42" s="16"/>
      <c r="I42" s="18"/>
      <c r="J42" s="19" t="str">
        <f aca="false">IF(I42="","",I42/$B$4)</f>
        <v/>
      </c>
      <c r="K42" s="16"/>
      <c r="L42" s="20" t="str">
        <f aca="false">IF(OR(K42="",I42="",G42=""),"",IF(K42="Nyert",I42*(G42-1),IF(K42="Veszített",-I42,IF(K42="Visszatérítve",0,""))))</f>
        <v/>
      </c>
      <c r="M42" s="17"/>
      <c r="N42" s="19" t="str">
        <f aca="false">IF(OR(M42="",G42=""),"",(G42/M42)-1)</f>
        <v/>
      </c>
      <c r="O42" s="16"/>
      <c r="P42" s="16"/>
    </row>
    <row r="43" customFormat="false" ht="15" hidden="false" customHeight="true" outlineLevel="0" collapsed="false">
      <c r="A43" s="7" t="str">
        <f aca="false">IF(B43="","",ROW()-6)</f>
        <v/>
      </c>
      <c r="B43" s="8"/>
      <c r="C43" s="9"/>
      <c r="D43" s="9"/>
      <c r="E43" s="9"/>
      <c r="F43" s="9"/>
      <c r="G43" s="10"/>
      <c r="H43" s="9"/>
      <c r="I43" s="11"/>
      <c r="J43" s="12" t="str">
        <f aca="false">IF(I43="","",I43/$B$4)</f>
        <v/>
      </c>
      <c r="K43" s="9"/>
      <c r="L43" s="13" t="str">
        <f aca="false">IF(OR(K43="",I43="",G43=""),"",IF(K43="Nyert",I43*(G43-1),IF(K43="Veszített",-I43,IF(K43="Visszatérítve",0,""))))</f>
        <v/>
      </c>
      <c r="M43" s="10"/>
      <c r="N43" s="12" t="str">
        <f aca="false">IF(OR(M43="",G43=""),"",(G43/M43)-1)</f>
        <v/>
      </c>
      <c r="O43" s="9"/>
      <c r="P43" s="9"/>
    </row>
    <row r="44" customFormat="false" ht="15" hidden="false" customHeight="true" outlineLevel="0" collapsed="false">
      <c r="A44" s="14" t="str">
        <f aca="false">IF(B44="","",ROW()-6)</f>
        <v/>
      </c>
      <c r="B44" s="15"/>
      <c r="C44" s="16"/>
      <c r="D44" s="16"/>
      <c r="E44" s="16"/>
      <c r="F44" s="16"/>
      <c r="G44" s="17"/>
      <c r="H44" s="16"/>
      <c r="I44" s="18"/>
      <c r="J44" s="19" t="str">
        <f aca="false">IF(I44="","",I44/$B$4)</f>
        <v/>
      </c>
      <c r="K44" s="16"/>
      <c r="L44" s="20" t="str">
        <f aca="false">IF(OR(K44="",I44="",G44=""),"",IF(K44="Nyert",I44*(G44-1),IF(K44="Veszített",-I44,IF(K44="Visszatérítve",0,""))))</f>
        <v/>
      </c>
      <c r="M44" s="17"/>
      <c r="N44" s="19" t="str">
        <f aca="false">IF(OR(M44="",G44=""),"",(G44/M44)-1)</f>
        <v/>
      </c>
      <c r="O44" s="16"/>
      <c r="P44" s="16"/>
    </row>
    <row r="45" customFormat="false" ht="15" hidden="false" customHeight="true" outlineLevel="0" collapsed="false">
      <c r="A45" s="7" t="str">
        <f aca="false">IF(B45="","",ROW()-6)</f>
        <v/>
      </c>
      <c r="B45" s="8"/>
      <c r="C45" s="9"/>
      <c r="D45" s="9"/>
      <c r="E45" s="9"/>
      <c r="F45" s="9"/>
      <c r="G45" s="10"/>
      <c r="H45" s="9"/>
      <c r="I45" s="11"/>
      <c r="J45" s="12" t="str">
        <f aca="false">IF(I45="","",I45/$B$4)</f>
        <v/>
      </c>
      <c r="K45" s="9"/>
      <c r="L45" s="13" t="str">
        <f aca="false">IF(OR(K45="",I45="",G45=""),"",IF(K45="Nyert",I45*(G45-1),IF(K45="Veszített",-I45,IF(K45="Visszatérítve",0,""))))</f>
        <v/>
      </c>
      <c r="M45" s="10"/>
      <c r="N45" s="12" t="str">
        <f aca="false">IF(OR(M45="",G45=""),"",(G45/M45)-1)</f>
        <v/>
      </c>
      <c r="O45" s="9"/>
      <c r="P45" s="9"/>
    </row>
    <row r="46" customFormat="false" ht="15" hidden="false" customHeight="true" outlineLevel="0" collapsed="false">
      <c r="A46" s="14" t="str">
        <f aca="false">IF(B46="","",ROW()-6)</f>
        <v/>
      </c>
      <c r="B46" s="15"/>
      <c r="C46" s="16"/>
      <c r="D46" s="16"/>
      <c r="E46" s="16"/>
      <c r="F46" s="16"/>
      <c r="G46" s="17"/>
      <c r="H46" s="16"/>
      <c r="I46" s="18"/>
      <c r="J46" s="19" t="str">
        <f aca="false">IF(I46="","",I46/$B$4)</f>
        <v/>
      </c>
      <c r="K46" s="16"/>
      <c r="L46" s="20" t="str">
        <f aca="false">IF(OR(K46="",I46="",G46=""),"",IF(K46="Nyert",I46*(G46-1),IF(K46="Veszített",-I46,IF(K46="Visszatérítve",0,""))))</f>
        <v/>
      </c>
      <c r="M46" s="17"/>
      <c r="N46" s="19" t="str">
        <f aca="false">IF(OR(M46="",G46=""),"",(G46/M46)-1)</f>
        <v/>
      </c>
      <c r="O46" s="16"/>
      <c r="P46" s="16"/>
    </row>
    <row r="47" customFormat="false" ht="15" hidden="false" customHeight="true" outlineLevel="0" collapsed="false">
      <c r="A47" s="7" t="str">
        <f aca="false">IF(B47="","",ROW()-6)</f>
        <v/>
      </c>
      <c r="B47" s="8"/>
      <c r="C47" s="9"/>
      <c r="D47" s="9"/>
      <c r="E47" s="9"/>
      <c r="F47" s="9"/>
      <c r="G47" s="10"/>
      <c r="H47" s="9"/>
      <c r="I47" s="11"/>
      <c r="J47" s="12" t="str">
        <f aca="false">IF(I47="","",I47/$B$4)</f>
        <v/>
      </c>
      <c r="K47" s="9"/>
      <c r="L47" s="13" t="str">
        <f aca="false">IF(OR(K47="",I47="",G47=""),"",IF(K47="Nyert",I47*(G47-1),IF(K47="Veszített",-I47,IF(K47="Visszatérítve",0,""))))</f>
        <v/>
      </c>
      <c r="M47" s="10"/>
      <c r="N47" s="12" t="str">
        <f aca="false">IF(OR(M47="",G47=""),"",(G47/M47)-1)</f>
        <v/>
      </c>
      <c r="O47" s="9"/>
      <c r="P47" s="9"/>
    </row>
    <row r="48" customFormat="false" ht="15" hidden="false" customHeight="true" outlineLevel="0" collapsed="false">
      <c r="A48" s="14" t="str">
        <f aca="false">IF(B48="","",ROW()-6)</f>
        <v/>
      </c>
      <c r="B48" s="15"/>
      <c r="C48" s="16"/>
      <c r="D48" s="16"/>
      <c r="E48" s="16"/>
      <c r="F48" s="16"/>
      <c r="G48" s="17"/>
      <c r="H48" s="16"/>
      <c r="I48" s="18"/>
      <c r="J48" s="19" t="str">
        <f aca="false">IF(I48="","",I48/$B$4)</f>
        <v/>
      </c>
      <c r="K48" s="16"/>
      <c r="L48" s="20" t="str">
        <f aca="false">IF(OR(K48="",I48="",G48=""),"",IF(K48="Nyert",I48*(G48-1),IF(K48="Veszített",-I48,IF(K48="Visszatérítve",0,""))))</f>
        <v/>
      </c>
      <c r="M48" s="17"/>
      <c r="N48" s="19" t="str">
        <f aca="false">IF(OR(M48="",G48=""),"",(G48/M48)-1)</f>
        <v/>
      </c>
      <c r="O48" s="16"/>
      <c r="P48" s="16"/>
    </row>
    <row r="49" customFormat="false" ht="15" hidden="false" customHeight="true" outlineLevel="0" collapsed="false">
      <c r="A49" s="7" t="str">
        <f aca="false">IF(B49="","",ROW()-6)</f>
        <v/>
      </c>
      <c r="B49" s="8"/>
      <c r="C49" s="9"/>
      <c r="D49" s="9"/>
      <c r="E49" s="9"/>
      <c r="F49" s="9"/>
      <c r="G49" s="10"/>
      <c r="H49" s="9"/>
      <c r="I49" s="11"/>
      <c r="J49" s="12" t="str">
        <f aca="false">IF(I49="","",I49/$B$4)</f>
        <v/>
      </c>
      <c r="K49" s="9"/>
      <c r="L49" s="13" t="str">
        <f aca="false">IF(OR(K49="",I49="",G49=""),"",IF(K49="Nyert",I49*(G49-1),IF(K49="Veszített",-I49,IF(K49="Visszatérítve",0,""))))</f>
        <v/>
      </c>
      <c r="M49" s="10"/>
      <c r="N49" s="12" t="str">
        <f aca="false">IF(OR(M49="",G49=""),"",(G49/M49)-1)</f>
        <v/>
      </c>
      <c r="O49" s="9"/>
      <c r="P49" s="9"/>
    </row>
    <row r="50" customFormat="false" ht="15" hidden="false" customHeight="true" outlineLevel="0" collapsed="false">
      <c r="A50" s="14" t="str">
        <f aca="false">IF(B50="","",ROW()-6)</f>
        <v/>
      </c>
      <c r="B50" s="15"/>
      <c r="C50" s="16"/>
      <c r="D50" s="16"/>
      <c r="E50" s="16"/>
      <c r="F50" s="16"/>
      <c r="G50" s="17"/>
      <c r="H50" s="16"/>
      <c r="I50" s="18"/>
      <c r="J50" s="19" t="str">
        <f aca="false">IF(I50="","",I50/$B$4)</f>
        <v/>
      </c>
      <c r="K50" s="16"/>
      <c r="L50" s="20" t="str">
        <f aca="false">IF(OR(K50="",I50="",G50=""),"",IF(K50="Nyert",I50*(G50-1),IF(K50="Veszített",-I50,IF(K50="Visszatérítve",0,""))))</f>
        <v/>
      </c>
      <c r="M50" s="17"/>
      <c r="N50" s="19" t="str">
        <f aca="false">IF(OR(M50="",G50=""),"",(G50/M50)-1)</f>
        <v/>
      </c>
      <c r="O50" s="16"/>
      <c r="P50" s="16"/>
    </row>
    <row r="51" customFormat="false" ht="15" hidden="false" customHeight="true" outlineLevel="0" collapsed="false">
      <c r="A51" s="7" t="str">
        <f aca="false">IF(B51="","",ROW()-6)</f>
        <v/>
      </c>
      <c r="B51" s="8"/>
      <c r="C51" s="9"/>
      <c r="D51" s="9"/>
      <c r="E51" s="9"/>
      <c r="F51" s="9"/>
      <c r="G51" s="10"/>
      <c r="H51" s="9"/>
      <c r="I51" s="11"/>
      <c r="J51" s="12" t="str">
        <f aca="false">IF(I51="","",I51/$B$4)</f>
        <v/>
      </c>
      <c r="K51" s="9"/>
      <c r="L51" s="13" t="str">
        <f aca="false">IF(OR(K51="",I51="",G51=""),"",IF(K51="Nyert",I51*(G51-1),IF(K51="Veszített",-I51,IF(K51="Visszatérítve",0,""))))</f>
        <v/>
      </c>
      <c r="M51" s="10"/>
      <c r="N51" s="12" t="str">
        <f aca="false">IF(OR(M51="",G51=""),"",(G51/M51)-1)</f>
        <v/>
      </c>
      <c r="O51" s="9"/>
      <c r="P51" s="9"/>
    </row>
    <row r="52" customFormat="false" ht="15" hidden="false" customHeight="true" outlineLevel="0" collapsed="false">
      <c r="A52" s="14" t="str">
        <f aca="false">IF(B52="","",ROW()-6)</f>
        <v/>
      </c>
      <c r="B52" s="15"/>
      <c r="C52" s="16"/>
      <c r="D52" s="16"/>
      <c r="E52" s="16"/>
      <c r="F52" s="16"/>
      <c r="G52" s="17"/>
      <c r="H52" s="16"/>
      <c r="I52" s="18"/>
      <c r="J52" s="19" t="str">
        <f aca="false">IF(I52="","",I52/$B$4)</f>
        <v/>
      </c>
      <c r="K52" s="16"/>
      <c r="L52" s="20" t="str">
        <f aca="false">IF(OR(K52="",I52="",G52=""),"",IF(K52="Nyert",I52*(G52-1),IF(K52="Veszített",-I52,IF(K52="Visszatérítve",0,""))))</f>
        <v/>
      </c>
      <c r="M52" s="17"/>
      <c r="N52" s="19" t="str">
        <f aca="false">IF(OR(M52="",G52=""),"",(G52/M52)-1)</f>
        <v/>
      </c>
      <c r="O52" s="16"/>
      <c r="P52" s="16"/>
    </row>
    <row r="53" customFormat="false" ht="15" hidden="false" customHeight="true" outlineLevel="0" collapsed="false">
      <c r="A53" s="7" t="str">
        <f aca="false">IF(B53="","",ROW()-6)</f>
        <v/>
      </c>
      <c r="B53" s="8"/>
      <c r="C53" s="9"/>
      <c r="D53" s="9"/>
      <c r="E53" s="9"/>
      <c r="F53" s="9"/>
      <c r="G53" s="10"/>
      <c r="H53" s="9"/>
      <c r="I53" s="11"/>
      <c r="J53" s="12" t="str">
        <f aca="false">IF(I53="","",I53/$B$4)</f>
        <v/>
      </c>
      <c r="K53" s="9"/>
      <c r="L53" s="13" t="str">
        <f aca="false">IF(OR(K53="",I53="",G53=""),"",IF(K53="Nyert",I53*(G53-1),IF(K53="Veszített",-I53,IF(K53="Visszatérítve",0,""))))</f>
        <v/>
      </c>
      <c r="M53" s="10"/>
      <c r="N53" s="12" t="str">
        <f aca="false">IF(OR(M53="",G53=""),"",(G53/M53)-1)</f>
        <v/>
      </c>
      <c r="O53" s="9"/>
      <c r="P53" s="9"/>
    </row>
    <row r="54" customFormat="false" ht="15" hidden="false" customHeight="true" outlineLevel="0" collapsed="false">
      <c r="A54" s="14" t="str">
        <f aca="false">IF(B54="","",ROW()-6)</f>
        <v/>
      </c>
      <c r="B54" s="15"/>
      <c r="C54" s="16"/>
      <c r="D54" s="16"/>
      <c r="E54" s="16"/>
      <c r="F54" s="16"/>
      <c r="G54" s="17"/>
      <c r="H54" s="16"/>
      <c r="I54" s="18"/>
      <c r="J54" s="19" t="str">
        <f aca="false">IF(I54="","",I54/$B$4)</f>
        <v/>
      </c>
      <c r="K54" s="16"/>
      <c r="L54" s="20" t="str">
        <f aca="false">IF(OR(K54="",I54="",G54=""),"",IF(K54="Nyert",I54*(G54-1),IF(K54="Veszített",-I54,IF(K54="Visszatérítve",0,""))))</f>
        <v/>
      </c>
      <c r="M54" s="17"/>
      <c r="N54" s="19" t="str">
        <f aca="false">IF(OR(M54="",G54=""),"",(G54/M54)-1)</f>
        <v/>
      </c>
      <c r="O54" s="16"/>
      <c r="P54" s="16"/>
    </row>
    <row r="55" customFormat="false" ht="15" hidden="false" customHeight="true" outlineLevel="0" collapsed="false">
      <c r="A55" s="7" t="str">
        <f aca="false">IF(B55="","",ROW()-6)</f>
        <v/>
      </c>
      <c r="B55" s="8"/>
      <c r="C55" s="9"/>
      <c r="D55" s="9"/>
      <c r="E55" s="9"/>
      <c r="F55" s="9"/>
      <c r="G55" s="10"/>
      <c r="H55" s="9"/>
      <c r="I55" s="11"/>
      <c r="J55" s="12" t="str">
        <f aca="false">IF(I55="","",I55/$B$4)</f>
        <v/>
      </c>
      <c r="K55" s="9"/>
      <c r="L55" s="13" t="str">
        <f aca="false">IF(OR(K55="",I55="",G55=""),"",IF(K55="Nyert",I55*(G55-1),IF(K55="Veszített",-I55,IF(K55="Visszatérítve",0,""))))</f>
        <v/>
      </c>
      <c r="M55" s="10"/>
      <c r="N55" s="12" t="str">
        <f aca="false">IF(OR(M55="",G55=""),"",(G55/M55)-1)</f>
        <v/>
      </c>
      <c r="O55" s="9"/>
      <c r="P55" s="9"/>
    </row>
    <row r="56" customFormat="false" ht="15" hidden="false" customHeight="true" outlineLevel="0" collapsed="false">
      <c r="A56" s="14" t="str">
        <f aca="false">IF(B56="","",ROW()-6)</f>
        <v/>
      </c>
      <c r="B56" s="15"/>
      <c r="C56" s="16"/>
      <c r="D56" s="16"/>
      <c r="E56" s="16"/>
      <c r="F56" s="16"/>
      <c r="G56" s="17"/>
      <c r="H56" s="16"/>
      <c r="I56" s="18"/>
      <c r="J56" s="19" t="str">
        <f aca="false">IF(I56="","",I56/$B$4)</f>
        <v/>
      </c>
      <c r="K56" s="16"/>
      <c r="L56" s="20" t="str">
        <f aca="false">IF(OR(K56="",I56="",G56=""),"",IF(K56="Nyert",I56*(G56-1),IF(K56="Veszített",-I56,IF(K56="Visszatérítve",0,""))))</f>
        <v/>
      </c>
      <c r="M56" s="17"/>
      <c r="N56" s="19" t="str">
        <f aca="false">IF(OR(M56="",G56=""),"",(G56/M56)-1)</f>
        <v/>
      </c>
      <c r="O56" s="16"/>
      <c r="P56" s="16"/>
    </row>
    <row r="57" customFormat="false" ht="15" hidden="false" customHeight="true" outlineLevel="0" collapsed="false">
      <c r="A57" s="7" t="str">
        <f aca="false">IF(B57="","",ROW()-6)</f>
        <v/>
      </c>
      <c r="B57" s="8"/>
      <c r="C57" s="9"/>
      <c r="D57" s="9"/>
      <c r="E57" s="9"/>
      <c r="F57" s="9"/>
      <c r="G57" s="10"/>
      <c r="H57" s="9"/>
      <c r="I57" s="11"/>
      <c r="J57" s="12" t="str">
        <f aca="false">IF(I57="","",I57/$B$4)</f>
        <v/>
      </c>
      <c r="K57" s="9"/>
      <c r="L57" s="13" t="str">
        <f aca="false">IF(OR(K57="",I57="",G57=""),"",IF(K57="Nyert",I57*(G57-1),IF(K57="Veszített",-I57,IF(K57="Visszatérítve",0,""))))</f>
        <v/>
      </c>
      <c r="M57" s="10"/>
      <c r="N57" s="12" t="str">
        <f aca="false">IF(OR(M57="",G57=""),"",(G57/M57)-1)</f>
        <v/>
      </c>
      <c r="O57" s="9"/>
      <c r="P57" s="9"/>
    </row>
    <row r="58" customFormat="false" ht="15" hidden="false" customHeight="true" outlineLevel="0" collapsed="false">
      <c r="A58" s="14" t="str">
        <f aca="false">IF(B58="","",ROW()-6)</f>
        <v/>
      </c>
      <c r="B58" s="15"/>
      <c r="C58" s="16"/>
      <c r="D58" s="16"/>
      <c r="E58" s="16"/>
      <c r="F58" s="16"/>
      <c r="G58" s="17"/>
      <c r="H58" s="16"/>
      <c r="I58" s="18"/>
      <c r="J58" s="19" t="str">
        <f aca="false">IF(I58="","",I58/$B$4)</f>
        <v/>
      </c>
      <c r="K58" s="16"/>
      <c r="L58" s="20" t="str">
        <f aca="false">IF(OR(K58="",I58="",G58=""),"",IF(K58="Nyert",I58*(G58-1),IF(K58="Veszített",-I58,IF(K58="Visszatérítve",0,""))))</f>
        <v/>
      </c>
      <c r="M58" s="17"/>
      <c r="N58" s="19" t="str">
        <f aca="false">IF(OR(M58="",G58=""),"",(G58/M58)-1)</f>
        <v/>
      </c>
      <c r="O58" s="16"/>
      <c r="P58" s="16"/>
    </row>
    <row r="59" customFormat="false" ht="15" hidden="false" customHeight="true" outlineLevel="0" collapsed="false">
      <c r="A59" s="7" t="str">
        <f aca="false">IF(B59="","",ROW()-6)</f>
        <v/>
      </c>
      <c r="B59" s="8"/>
      <c r="C59" s="9"/>
      <c r="D59" s="9"/>
      <c r="E59" s="9"/>
      <c r="F59" s="9"/>
      <c r="G59" s="10"/>
      <c r="H59" s="9"/>
      <c r="I59" s="11"/>
      <c r="J59" s="12" t="str">
        <f aca="false">IF(I59="","",I59/$B$4)</f>
        <v/>
      </c>
      <c r="K59" s="9"/>
      <c r="L59" s="13" t="str">
        <f aca="false">IF(OR(K59="",I59="",G59=""),"",IF(K59="Nyert",I59*(G59-1),IF(K59="Veszített",-I59,IF(K59="Visszatérítve",0,""))))</f>
        <v/>
      </c>
      <c r="M59" s="10"/>
      <c r="N59" s="12" t="str">
        <f aca="false">IF(OR(M59="",G59=""),"",(G59/M59)-1)</f>
        <v/>
      </c>
      <c r="O59" s="9"/>
      <c r="P59" s="9"/>
    </row>
    <row r="60" customFormat="false" ht="15" hidden="false" customHeight="true" outlineLevel="0" collapsed="false">
      <c r="A60" s="14" t="str">
        <f aca="false">IF(B60="","",ROW()-6)</f>
        <v/>
      </c>
      <c r="B60" s="15"/>
      <c r="C60" s="16"/>
      <c r="D60" s="16"/>
      <c r="E60" s="16"/>
      <c r="F60" s="16"/>
      <c r="G60" s="17"/>
      <c r="H60" s="16"/>
      <c r="I60" s="18"/>
      <c r="J60" s="19" t="str">
        <f aca="false">IF(I60="","",I60/$B$4)</f>
        <v/>
      </c>
      <c r="K60" s="16"/>
      <c r="L60" s="20" t="str">
        <f aca="false">IF(OR(K60="",I60="",G60=""),"",IF(K60="Nyert",I60*(G60-1),IF(K60="Veszített",-I60,IF(K60="Visszatérítve",0,""))))</f>
        <v/>
      </c>
      <c r="M60" s="17"/>
      <c r="N60" s="19" t="str">
        <f aca="false">IF(OR(M60="",G60=""),"",(G60/M60)-1)</f>
        <v/>
      </c>
      <c r="O60" s="16"/>
      <c r="P60" s="16"/>
    </row>
    <row r="61" customFormat="false" ht="15" hidden="false" customHeight="true" outlineLevel="0" collapsed="false">
      <c r="A61" s="7" t="str">
        <f aca="false">IF(B61="","",ROW()-6)</f>
        <v/>
      </c>
      <c r="B61" s="8"/>
      <c r="C61" s="9"/>
      <c r="D61" s="9"/>
      <c r="E61" s="9"/>
      <c r="F61" s="9"/>
      <c r="G61" s="10"/>
      <c r="H61" s="9"/>
      <c r="I61" s="11"/>
      <c r="J61" s="12" t="str">
        <f aca="false">IF(I61="","",I61/$B$4)</f>
        <v/>
      </c>
      <c r="K61" s="9"/>
      <c r="L61" s="13" t="str">
        <f aca="false">IF(OR(K61="",I61="",G61=""),"",IF(K61="Nyert",I61*(G61-1),IF(K61="Veszített",-I61,IF(K61="Visszatérítve",0,""))))</f>
        <v/>
      </c>
      <c r="M61" s="10"/>
      <c r="N61" s="12" t="str">
        <f aca="false">IF(OR(M61="",G61=""),"",(G61/M61)-1)</f>
        <v/>
      </c>
      <c r="O61" s="9"/>
      <c r="P61" s="9"/>
    </row>
    <row r="62" customFormat="false" ht="15" hidden="false" customHeight="true" outlineLevel="0" collapsed="false">
      <c r="A62" s="14" t="str">
        <f aca="false">IF(B62="","",ROW()-6)</f>
        <v/>
      </c>
      <c r="B62" s="15"/>
      <c r="C62" s="16"/>
      <c r="D62" s="16"/>
      <c r="E62" s="16"/>
      <c r="F62" s="16"/>
      <c r="G62" s="17"/>
      <c r="H62" s="16"/>
      <c r="I62" s="18"/>
      <c r="J62" s="19" t="str">
        <f aca="false">IF(I62="","",I62/$B$4)</f>
        <v/>
      </c>
      <c r="K62" s="16"/>
      <c r="L62" s="20" t="str">
        <f aca="false">IF(OR(K62="",I62="",G62=""),"",IF(K62="Nyert",I62*(G62-1),IF(K62="Veszített",-I62,IF(K62="Visszatérítve",0,""))))</f>
        <v/>
      </c>
      <c r="M62" s="17"/>
      <c r="N62" s="19" t="str">
        <f aca="false">IF(OR(M62="",G62=""),"",(G62/M62)-1)</f>
        <v/>
      </c>
      <c r="O62" s="16"/>
      <c r="P62" s="16"/>
    </row>
    <row r="63" customFormat="false" ht="15" hidden="false" customHeight="true" outlineLevel="0" collapsed="false">
      <c r="A63" s="7" t="str">
        <f aca="false">IF(B63="","",ROW()-6)</f>
        <v/>
      </c>
      <c r="B63" s="8"/>
      <c r="C63" s="9"/>
      <c r="D63" s="9"/>
      <c r="E63" s="9"/>
      <c r="F63" s="9"/>
      <c r="G63" s="10"/>
      <c r="H63" s="9"/>
      <c r="I63" s="11"/>
      <c r="J63" s="12" t="str">
        <f aca="false">IF(I63="","",I63/$B$4)</f>
        <v/>
      </c>
      <c r="K63" s="9"/>
      <c r="L63" s="13" t="str">
        <f aca="false">IF(OR(K63="",I63="",G63=""),"",IF(K63="Nyert",I63*(G63-1),IF(K63="Veszített",-I63,IF(K63="Visszatérítve",0,""))))</f>
        <v/>
      </c>
      <c r="M63" s="10"/>
      <c r="N63" s="12" t="str">
        <f aca="false">IF(OR(M63="",G63=""),"",(G63/M63)-1)</f>
        <v/>
      </c>
      <c r="O63" s="9"/>
      <c r="P63" s="9"/>
    </row>
    <row r="64" customFormat="false" ht="15" hidden="false" customHeight="true" outlineLevel="0" collapsed="false">
      <c r="A64" s="14" t="str">
        <f aca="false">IF(B64="","",ROW()-6)</f>
        <v/>
      </c>
      <c r="B64" s="15"/>
      <c r="C64" s="16"/>
      <c r="D64" s="16"/>
      <c r="E64" s="16"/>
      <c r="F64" s="16"/>
      <c r="G64" s="17"/>
      <c r="H64" s="16"/>
      <c r="I64" s="18"/>
      <c r="J64" s="19" t="str">
        <f aca="false">IF(I64="","",I64/$B$4)</f>
        <v/>
      </c>
      <c r="K64" s="16"/>
      <c r="L64" s="20" t="str">
        <f aca="false">IF(OR(K64="",I64="",G64=""),"",IF(K64="Nyert",I64*(G64-1),IF(K64="Veszített",-I64,IF(K64="Visszatérítve",0,""))))</f>
        <v/>
      </c>
      <c r="M64" s="17"/>
      <c r="N64" s="19" t="str">
        <f aca="false">IF(OR(M64="",G64=""),"",(G64/M64)-1)</f>
        <v/>
      </c>
      <c r="O64" s="16"/>
      <c r="P64" s="16"/>
    </row>
    <row r="65" customFormat="false" ht="15" hidden="false" customHeight="true" outlineLevel="0" collapsed="false">
      <c r="A65" s="7" t="str">
        <f aca="false">IF(B65="","",ROW()-6)</f>
        <v/>
      </c>
      <c r="B65" s="8"/>
      <c r="C65" s="9"/>
      <c r="D65" s="9"/>
      <c r="E65" s="9"/>
      <c r="F65" s="9"/>
      <c r="G65" s="10"/>
      <c r="H65" s="9"/>
      <c r="I65" s="11"/>
      <c r="J65" s="12" t="str">
        <f aca="false">IF(I65="","",I65/$B$4)</f>
        <v/>
      </c>
      <c r="K65" s="9"/>
      <c r="L65" s="13" t="str">
        <f aca="false">IF(OR(K65="",I65="",G65=""),"",IF(K65="Nyert",I65*(G65-1),IF(K65="Veszített",-I65,IF(K65="Visszatérítve",0,""))))</f>
        <v/>
      </c>
      <c r="M65" s="10"/>
      <c r="N65" s="12" t="str">
        <f aca="false">IF(OR(M65="",G65=""),"",(G65/M65)-1)</f>
        <v/>
      </c>
      <c r="O65" s="9"/>
      <c r="P65" s="9"/>
    </row>
    <row r="66" customFormat="false" ht="15" hidden="false" customHeight="true" outlineLevel="0" collapsed="false">
      <c r="A66" s="14" t="str">
        <f aca="false">IF(B66="","",ROW()-6)</f>
        <v/>
      </c>
      <c r="B66" s="15"/>
      <c r="C66" s="16"/>
      <c r="D66" s="16"/>
      <c r="E66" s="16"/>
      <c r="F66" s="16"/>
      <c r="G66" s="17"/>
      <c r="H66" s="16"/>
      <c r="I66" s="18"/>
      <c r="J66" s="19" t="str">
        <f aca="false">IF(I66="","",I66/$B$4)</f>
        <v/>
      </c>
      <c r="K66" s="16"/>
      <c r="L66" s="20" t="str">
        <f aca="false">IF(OR(K66="",I66="",G66=""),"",IF(K66="Nyert",I66*(G66-1),IF(K66="Veszített",-I66,IF(K66="Visszatérítve",0,""))))</f>
        <v/>
      </c>
      <c r="M66" s="17"/>
      <c r="N66" s="19" t="str">
        <f aca="false">IF(OR(M66="",G66=""),"",(G66/M66)-1)</f>
        <v/>
      </c>
      <c r="O66" s="16"/>
      <c r="P66" s="16"/>
    </row>
    <row r="67" customFormat="false" ht="15" hidden="false" customHeight="true" outlineLevel="0" collapsed="false">
      <c r="A67" s="7" t="str">
        <f aca="false">IF(B67="","",ROW()-6)</f>
        <v/>
      </c>
      <c r="B67" s="8"/>
      <c r="C67" s="9"/>
      <c r="D67" s="9"/>
      <c r="E67" s="9"/>
      <c r="F67" s="9"/>
      <c r="G67" s="10"/>
      <c r="H67" s="9"/>
      <c r="I67" s="11"/>
      <c r="J67" s="12" t="str">
        <f aca="false">IF(I67="","",I67/$B$4)</f>
        <v/>
      </c>
      <c r="K67" s="9"/>
      <c r="L67" s="13" t="str">
        <f aca="false">IF(OR(K67="",I67="",G67=""),"",IF(K67="Nyert",I67*(G67-1),IF(K67="Veszített",-I67,IF(K67="Visszatérítve",0,""))))</f>
        <v/>
      </c>
      <c r="M67" s="10"/>
      <c r="N67" s="12" t="str">
        <f aca="false">IF(OR(M67="",G67=""),"",(G67/M67)-1)</f>
        <v/>
      </c>
      <c r="O67" s="9"/>
      <c r="P67" s="9"/>
    </row>
    <row r="68" customFormat="false" ht="15" hidden="false" customHeight="true" outlineLevel="0" collapsed="false">
      <c r="A68" s="14" t="str">
        <f aca="false">IF(B68="","",ROW()-6)</f>
        <v/>
      </c>
      <c r="B68" s="15"/>
      <c r="C68" s="16"/>
      <c r="D68" s="16"/>
      <c r="E68" s="16"/>
      <c r="F68" s="16"/>
      <c r="G68" s="17"/>
      <c r="H68" s="16"/>
      <c r="I68" s="18"/>
      <c r="J68" s="19" t="str">
        <f aca="false">IF(I68="","",I68/$B$4)</f>
        <v/>
      </c>
      <c r="K68" s="16"/>
      <c r="L68" s="20" t="str">
        <f aca="false">IF(OR(K68="",I68="",G68=""),"",IF(K68="Nyert",I68*(G68-1),IF(K68="Veszített",-I68,IF(K68="Visszatérítve",0,""))))</f>
        <v/>
      </c>
      <c r="M68" s="17"/>
      <c r="N68" s="19" t="str">
        <f aca="false">IF(OR(M68="",G68=""),"",(G68/M68)-1)</f>
        <v/>
      </c>
      <c r="O68" s="16"/>
      <c r="P68" s="16"/>
    </row>
    <row r="69" customFormat="false" ht="15" hidden="false" customHeight="true" outlineLevel="0" collapsed="false">
      <c r="A69" s="7" t="str">
        <f aca="false">IF(B69="","",ROW()-6)</f>
        <v/>
      </c>
      <c r="B69" s="8"/>
      <c r="C69" s="9"/>
      <c r="D69" s="9"/>
      <c r="E69" s="9"/>
      <c r="F69" s="9"/>
      <c r="G69" s="10"/>
      <c r="H69" s="9"/>
      <c r="I69" s="11"/>
      <c r="J69" s="12" t="str">
        <f aca="false">IF(I69="","",I69/$B$4)</f>
        <v/>
      </c>
      <c r="K69" s="9"/>
      <c r="L69" s="13" t="str">
        <f aca="false">IF(OR(K69="",I69="",G69=""),"",IF(K69="Nyert",I69*(G69-1),IF(K69="Veszített",-I69,IF(K69="Visszatérítve",0,""))))</f>
        <v/>
      </c>
      <c r="M69" s="10"/>
      <c r="N69" s="12" t="str">
        <f aca="false">IF(OR(M69="",G69=""),"",(G69/M69)-1)</f>
        <v/>
      </c>
      <c r="O69" s="9"/>
      <c r="P69" s="9"/>
    </row>
    <row r="70" customFormat="false" ht="15" hidden="false" customHeight="true" outlineLevel="0" collapsed="false">
      <c r="A70" s="14" t="str">
        <f aca="false">IF(B70="","",ROW()-6)</f>
        <v/>
      </c>
      <c r="B70" s="15"/>
      <c r="C70" s="16"/>
      <c r="D70" s="16"/>
      <c r="E70" s="16"/>
      <c r="F70" s="16"/>
      <c r="G70" s="17"/>
      <c r="H70" s="16"/>
      <c r="I70" s="18"/>
      <c r="J70" s="19" t="str">
        <f aca="false">IF(I70="","",I70/$B$4)</f>
        <v/>
      </c>
      <c r="K70" s="16"/>
      <c r="L70" s="20" t="str">
        <f aca="false">IF(OR(K70="",I70="",G70=""),"",IF(K70="Nyert",I70*(G70-1),IF(K70="Veszített",-I70,IF(K70="Visszatérítve",0,""))))</f>
        <v/>
      </c>
      <c r="M70" s="17"/>
      <c r="N70" s="19" t="str">
        <f aca="false">IF(OR(M70="",G70=""),"",(G70/M70)-1)</f>
        <v/>
      </c>
      <c r="O70" s="16"/>
      <c r="P70" s="16"/>
    </row>
    <row r="71" customFormat="false" ht="15" hidden="false" customHeight="true" outlineLevel="0" collapsed="false">
      <c r="A71" s="7" t="str">
        <f aca="false">IF(B71="","",ROW()-6)</f>
        <v/>
      </c>
      <c r="B71" s="8"/>
      <c r="C71" s="9"/>
      <c r="D71" s="9"/>
      <c r="E71" s="9"/>
      <c r="F71" s="9"/>
      <c r="G71" s="10"/>
      <c r="H71" s="9"/>
      <c r="I71" s="11"/>
      <c r="J71" s="12" t="str">
        <f aca="false">IF(I71="","",I71/$B$4)</f>
        <v/>
      </c>
      <c r="K71" s="9"/>
      <c r="L71" s="13" t="str">
        <f aca="false">IF(OR(K71="",I71="",G71=""),"",IF(K71="Nyert",I71*(G71-1),IF(K71="Veszített",-I71,IF(K71="Visszatérítve",0,""))))</f>
        <v/>
      </c>
      <c r="M71" s="10"/>
      <c r="N71" s="12" t="str">
        <f aca="false">IF(OR(M71="",G71=""),"",(G71/M71)-1)</f>
        <v/>
      </c>
      <c r="O71" s="9"/>
      <c r="P71" s="9"/>
    </row>
    <row r="72" customFormat="false" ht="15" hidden="false" customHeight="true" outlineLevel="0" collapsed="false">
      <c r="A72" s="14" t="str">
        <f aca="false">IF(B72="","",ROW()-6)</f>
        <v/>
      </c>
      <c r="B72" s="15"/>
      <c r="C72" s="16"/>
      <c r="D72" s="16"/>
      <c r="E72" s="16"/>
      <c r="F72" s="16"/>
      <c r="G72" s="17"/>
      <c r="H72" s="16"/>
      <c r="I72" s="18"/>
      <c r="J72" s="19" t="str">
        <f aca="false">IF(I72="","",I72/$B$4)</f>
        <v/>
      </c>
      <c r="K72" s="16"/>
      <c r="L72" s="20" t="str">
        <f aca="false">IF(OR(K72="",I72="",G72=""),"",IF(K72="Nyert",I72*(G72-1),IF(K72="Veszített",-I72,IF(K72="Visszatérítve",0,""))))</f>
        <v/>
      </c>
      <c r="M72" s="17"/>
      <c r="N72" s="19" t="str">
        <f aca="false">IF(OR(M72="",G72=""),"",(G72/M72)-1)</f>
        <v/>
      </c>
      <c r="O72" s="16"/>
      <c r="P72" s="16"/>
    </row>
    <row r="73" customFormat="false" ht="15" hidden="false" customHeight="true" outlineLevel="0" collapsed="false">
      <c r="A73" s="7" t="str">
        <f aca="false">IF(B73="","",ROW()-6)</f>
        <v/>
      </c>
      <c r="B73" s="8"/>
      <c r="C73" s="9"/>
      <c r="D73" s="9"/>
      <c r="E73" s="9"/>
      <c r="F73" s="9"/>
      <c r="G73" s="10"/>
      <c r="H73" s="9"/>
      <c r="I73" s="11"/>
      <c r="J73" s="12" t="str">
        <f aca="false">IF(I73="","",I73/$B$4)</f>
        <v/>
      </c>
      <c r="K73" s="9"/>
      <c r="L73" s="13" t="str">
        <f aca="false">IF(OR(K73="",I73="",G73=""),"",IF(K73="Nyert",I73*(G73-1),IF(K73="Veszített",-I73,IF(K73="Visszatérítve",0,""))))</f>
        <v/>
      </c>
      <c r="M73" s="10"/>
      <c r="N73" s="12" t="str">
        <f aca="false">IF(OR(M73="",G73=""),"",(G73/M73)-1)</f>
        <v/>
      </c>
      <c r="O73" s="9"/>
      <c r="P73" s="9"/>
    </row>
    <row r="74" customFormat="false" ht="15" hidden="false" customHeight="true" outlineLevel="0" collapsed="false">
      <c r="A74" s="14" t="str">
        <f aca="false">IF(B74="","",ROW()-6)</f>
        <v/>
      </c>
      <c r="B74" s="15"/>
      <c r="C74" s="16"/>
      <c r="D74" s="16"/>
      <c r="E74" s="16"/>
      <c r="F74" s="16"/>
      <c r="G74" s="17"/>
      <c r="H74" s="16"/>
      <c r="I74" s="18"/>
      <c r="J74" s="19" t="str">
        <f aca="false">IF(I74="","",I74/$B$4)</f>
        <v/>
      </c>
      <c r="K74" s="16"/>
      <c r="L74" s="20" t="str">
        <f aca="false">IF(OR(K74="",I74="",G74=""),"",IF(K74="Nyert",I74*(G74-1),IF(K74="Veszített",-I74,IF(K74="Visszatérítve",0,""))))</f>
        <v/>
      </c>
      <c r="M74" s="17"/>
      <c r="N74" s="19" t="str">
        <f aca="false">IF(OR(M74="",G74=""),"",(G74/M74)-1)</f>
        <v/>
      </c>
      <c r="O74" s="16"/>
      <c r="P74" s="16"/>
    </row>
    <row r="75" customFormat="false" ht="15" hidden="false" customHeight="true" outlineLevel="0" collapsed="false">
      <c r="A75" s="7" t="str">
        <f aca="false">IF(B75="","",ROW()-6)</f>
        <v/>
      </c>
      <c r="B75" s="8"/>
      <c r="C75" s="9"/>
      <c r="D75" s="9"/>
      <c r="E75" s="9"/>
      <c r="F75" s="9"/>
      <c r="G75" s="10"/>
      <c r="H75" s="9"/>
      <c r="I75" s="11"/>
      <c r="J75" s="12" t="str">
        <f aca="false">IF(I75="","",I75/$B$4)</f>
        <v/>
      </c>
      <c r="K75" s="9"/>
      <c r="L75" s="13" t="str">
        <f aca="false">IF(OR(K75="",I75="",G75=""),"",IF(K75="Nyert",I75*(G75-1),IF(K75="Veszített",-I75,IF(K75="Visszatérítve",0,""))))</f>
        <v/>
      </c>
      <c r="M75" s="10"/>
      <c r="N75" s="12" t="str">
        <f aca="false">IF(OR(M75="",G75=""),"",(G75/M75)-1)</f>
        <v/>
      </c>
      <c r="O75" s="9"/>
      <c r="P75" s="9"/>
    </row>
    <row r="76" customFormat="false" ht="15" hidden="false" customHeight="true" outlineLevel="0" collapsed="false">
      <c r="A76" s="14" t="str">
        <f aca="false">IF(B76="","",ROW()-6)</f>
        <v/>
      </c>
      <c r="B76" s="15"/>
      <c r="C76" s="16"/>
      <c r="D76" s="16"/>
      <c r="E76" s="16"/>
      <c r="F76" s="16"/>
      <c r="G76" s="17"/>
      <c r="H76" s="16"/>
      <c r="I76" s="18"/>
      <c r="J76" s="19" t="str">
        <f aca="false">IF(I76="","",I76/$B$4)</f>
        <v/>
      </c>
      <c r="K76" s="16"/>
      <c r="L76" s="20" t="str">
        <f aca="false">IF(OR(K76="",I76="",G76=""),"",IF(K76="Nyert",I76*(G76-1),IF(K76="Veszített",-I76,IF(K76="Visszatérítve",0,""))))</f>
        <v/>
      </c>
      <c r="M76" s="17"/>
      <c r="N76" s="19" t="str">
        <f aca="false">IF(OR(M76="",G76=""),"",(G76/M76)-1)</f>
        <v/>
      </c>
      <c r="O76" s="16"/>
      <c r="P76" s="16"/>
    </row>
    <row r="77" customFormat="false" ht="15" hidden="false" customHeight="true" outlineLevel="0" collapsed="false">
      <c r="A77" s="7" t="str">
        <f aca="false">IF(B77="","",ROW()-6)</f>
        <v/>
      </c>
      <c r="B77" s="8"/>
      <c r="C77" s="9"/>
      <c r="D77" s="9"/>
      <c r="E77" s="9"/>
      <c r="F77" s="9"/>
      <c r="G77" s="10"/>
      <c r="H77" s="9"/>
      <c r="I77" s="11"/>
      <c r="J77" s="12" t="str">
        <f aca="false">IF(I77="","",I77/$B$4)</f>
        <v/>
      </c>
      <c r="K77" s="9"/>
      <c r="L77" s="13" t="str">
        <f aca="false">IF(OR(K77="",I77="",G77=""),"",IF(K77="Nyert",I77*(G77-1),IF(K77="Veszített",-I77,IF(K77="Visszatérítve",0,""))))</f>
        <v/>
      </c>
      <c r="M77" s="10"/>
      <c r="N77" s="12" t="str">
        <f aca="false">IF(OR(M77="",G77=""),"",(G77/M77)-1)</f>
        <v/>
      </c>
      <c r="O77" s="9"/>
      <c r="P77" s="9"/>
    </row>
    <row r="78" customFormat="false" ht="15" hidden="false" customHeight="true" outlineLevel="0" collapsed="false">
      <c r="A78" s="14" t="str">
        <f aca="false">IF(B78="","",ROW()-6)</f>
        <v/>
      </c>
      <c r="B78" s="15"/>
      <c r="C78" s="16"/>
      <c r="D78" s="16"/>
      <c r="E78" s="16"/>
      <c r="F78" s="16"/>
      <c r="G78" s="17"/>
      <c r="H78" s="16"/>
      <c r="I78" s="18"/>
      <c r="J78" s="19" t="str">
        <f aca="false">IF(I78="","",I78/$B$4)</f>
        <v/>
      </c>
      <c r="K78" s="16"/>
      <c r="L78" s="20" t="str">
        <f aca="false">IF(OR(K78="",I78="",G78=""),"",IF(K78="Nyert",I78*(G78-1),IF(K78="Veszített",-I78,IF(K78="Visszatérítve",0,""))))</f>
        <v/>
      </c>
      <c r="M78" s="17"/>
      <c r="N78" s="19" t="str">
        <f aca="false">IF(OR(M78="",G78=""),"",(G78/M78)-1)</f>
        <v/>
      </c>
      <c r="O78" s="16"/>
      <c r="P78" s="16"/>
    </row>
    <row r="79" customFormat="false" ht="15" hidden="false" customHeight="true" outlineLevel="0" collapsed="false">
      <c r="A79" s="7" t="str">
        <f aca="false">IF(B79="","",ROW()-6)</f>
        <v/>
      </c>
      <c r="B79" s="8"/>
      <c r="C79" s="9"/>
      <c r="D79" s="9"/>
      <c r="E79" s="9"/>
      <c r="F79" s="9"/>
      <c r="G79" s="10"/>
      <c r="H79" s="9"/>
      <c r="I79" s="11"/>
      <c r="J79" s="12" t="str">
        <f aca="false">IF(I79="","",I79/$B$4)</f>
        <v/>
      </c>
      <c r="K79" s="9"/>
      <c r="L79" s="13" t="str">
        <f aca="false">IF(OR(K79="",I79="",G79=""),"",IF(K79="Nyert",I79*(G79-1),IF(K79="Veszített",-I79,IF(K79="Visszatérítve",0,""))))</f>
        <v/>
      </c>
      <c r="M79" s="10"/>
      <c r="N79" s="12" t="str">
        <f aca="false">IF(OR(M79="",G79=""),"",(G79/M79)-1)</f>
        <v/>
      </c>
      <c r="O79" s="9"/>
      <c r="P79" s="9"/>
    </row>
    <row r="80" customFormat="false" ht="15" hidden="false" customHeight="true" outlineLevel="0" collapsed="false">
      <c r="A80" s="14" t="str">
        <f aca="false">IF(B80="","",ROW()-6)</f>
        <v/>
      </c>
      <c r="B80" s="15"/>
      <c r="C80" s="16"/>
      <c r="D80" s="16"/>
      <c r="E80" s="16"/>
      <c r="F80" s="16"/>
      <c r="G80" s="17"/>
      <c r="H80" s="16"/>
      <c r="I80" s="18"/>
      <c r="J80" s="19" t="str">
        <f aca="false">IF(I80="","",I80/$B$4)</f>
        <v/>
      </c>
      <c r="K80" s="16"/>
      <c r="L80" s="20" t="str">
        <f aca="false">IF(OR(K80="",I80="",G80=""),"",IF(K80="Nyert",I80*(G80-1),IF(K80="Veszített",-I80,IF(K80="Visszatérítve",0,""))))</f>
        <v/>
      </c>
      <c r="M80" s="17"/>
      <c r="N80" s="19" t="str">
        <f aca="false">IF(OR(M80="",G80=""),"",(G80/M80)-1)</f>
        <v/>
      </c>
      <c r="O80" s="16"/>
      <c r="P80" s="16"/>
    </row>
    <row r="81" customFormat="false" ht="15" hidden="false" customHeight="true" outlineLevel="0" collapsed="false">
      <c r="A81" s="7" t="str">
        <f aca="false">IF(B81="","",ROW()-6)</f>
        <v/>
      </c>
      <c r="B81" s="8"/>
      <c r="C81" s="9"/>
      <c r="D81" s="9"/>
      <c r="E81" s="9"/>
      <c r="F81" s="9"/>
      <c r="G81" s="10"/>
      <c r="H81" s="9"/>
      <c r="I81" s="11"/>
      <c r="J81" s="12" t="str">
        <f aca="false">IF(I81="","",I81/$B$4)</f>
        <v/>
      </c>
      <c r="K81" s="9"/>
      <c r="L81" s="13" t="str">
        <f aca="false">IF(OR(K81="",I81="",G81=""),"",IF(K81="Nyert",I81*(G81-1),IF(K81="Veszített",-I81,IF(K81="Visszatérítve",0,""))))</f>
        <v/>
      </c>
      <c r="M81" s="10"/>
      <c r="N81" s="12" t="str">
        <f aca="false">IF(OR(M81="",G81=""),"",(G81/M81)-1)</f>
        <v/>
      </c>
      <c r="O81" s="9"/>
      <c r="P81" s="9"/>
    </row>
    <row r="82" customFormat="false" ht="15" hidden="false" customHeight="true" outlineLevel="0" collapsed="false">
      <c r="A82" s="14" t="str">
        <f aca="false">IF(B82="","",ROW()-6)</f>
        <v/>
      </c>
      <c r="B82" s="15"/>
      <c r="C82" s="16"/>
      <c r="D82" s="16"/>
      <c r="E82" s="16"/>
      <c r="F82" s="16"/>
      <c r="G82" s="17"/>
      <c r="H82" s="16"/>
      <c r="I82" s="18"/>
      <c r="J82" s="19" t="str">
        <f aca="false">IF(I82="","",I82/$B$4)</f>
        <v/>
      </c>
      <c r="K82" s="16"/>
      <c r="L82" s="20" t="str">
        <f aca="false">IF(OR(K82="",I82="",G82=""),"",IF(K82="Nyert",I82*(G82-1),IF(K82="Veszített",-I82,IF(K82="Visszatérítve",0,""))))</f>
        <v/>
      </c>
      <c r="M82" s="17"/>
      <c r="N82" s="19" t="str">
        <f aca="false">IF(OR(M82="",G82=""),"",(G82/M82)-1)</f>
        <v/>
      </c>
      <c r="O82" s="16"/>
      <c r="P82" s="16"/>
    </row>
    <row r="83" customFormat="false" ht="15" hidden="false" customHeight="true" outlineLevel="0" collapsed="false">
      <c r="A83" s="7" t="str">
        <f aca="false">IF(B83="","",ROW()-6)</f>
        <v/>
      </c>
      <c r="B83" s="8"/>
      <c r="C83" s="9"/>
      <c r="D83" s="9"/>
      <c r="E83" s="9"/>
      <c r="F83" s="9"/>
      <c r="G83" s="10"/>
      <c r="H83" s="9"/>
      <c r="I83" s="11"/>
      <c r="J83" s="12" t="str">
        <f aca="false">IF(I83="","",I83/$B$4)</f>
        <v/>
      </c>
      <c r="K83" s="9"/>
      <c r="L83" s="13" t="str">
        <f aca="false">IF(OR(K83="",I83="",G83=""),"",IF(K83="Nyert",I83*(G83-1),IF(K83="Veszített",-I83,IF(K83="Visszatérítve",0,""))))</f>
        <v/>
      </c>
      <c r="M83" s="10"/>
      <c r="N83" s="12" t="str">
        <f aca="false">IF(OR(M83="",G83=""),"",(G83/M83)-1)</f>
        <v/>
      </c>
      <c r="O83" s="9"/>
      <c r="P83" s="9"/>
    </row>
    <row r="84" customFormat="false" ht="15" hidden="false" customHeight="true" outlineLevel="0" collapsed="false">
      <c r="A84" s="14" t="str">
        <f aca="false">IF(B84="","",ROW()-6)</f>
        <v/>
      </c>
      <c r="B84" s="15"/>
      <c r="C84" s="16"/>
      <c r="D84" s="16"/>
      <c r="E84" s="16"/>
      <c r="F84" s="16"/>
      <c r="G84" s="17"/>
      <c r="H84" s="16"/>
      <c r="I84" s="18"/>
      <c r="J84" s="19" t="str">
        <f aca="false">IF(I84="","",I84/$B$4)</f>
        <v/>
      </c>
      <c r="K84" s="16"/>
      <c r="L84" s="20" t="str">
        <f aca="false">IF(OR(K84="",I84="",G84=""),"",IF(K84="Nyert",I84*(G84-1),IF(K84="Veszített",-I84,IF(K84="Visszatérítve",0,""))))</f>
        <v/>
      </c>
      <c r="M84" s="17"/>
      <c r="N84" s="19" t="str">
        <f aca="false">IF(OR(M84="",G84=""),"",(G84/M84)-1)</f>
        <v/>
      </c>
      <c r="O84" s="16"/>
      <c r="P84" s="16"/>
    </row>
    <row r="85" customFormat="false" ht="15" hidden="false" customHeight="true" outlineLevel="0" collapsed="false">
      <c r="A85" s="7" t="str">
        <f aca="false">IF(B85="","",ROW()-6)</f>
        <v/>
      </c>
      <c r="B85" s="8"/>
      <c r="C85" s="9"/>
      <c r="D85" s="9"/>
      <c r="E85" s="9"/>
      <c r="F85" s="9"/>
      <c r="G85" s="10"/>
      <c r="H85" s="9"/>
      <c r="I85" s="11"/>
      <c r="J85" s="12" t="str">
        <f aca="false">IF(I85="","",I85/$B$4)</f>
        <v/>
      </c>
      <c r="K85" s="9"/>
      <c r="L85" s="13" t="str">
        <f aca="false">IF(OR(K85="",I85="",G85=""),"",IF(K85="Nyert",I85*(G85-1),IF(K85="Veszített",-I85,IF(K85="Visszatérítve",0,""))))</f>
        <v/>
      </c>
      <c r="M85" s="10"/>
      <c r="N85" s="12" t="str">
        <f aca="false">IF(OR(M85="",G85=""),"",(G85/M85)-1)</f>
        <v/>
      </c>
      <c r="O85" s="9"/>
      <c r="P85" s="9"/>
    </row>
    <row r="86" customFormat="false" ht="15" hidden="false" customHeight="true" outlineLevel="0" collapsed="false">
      <c r="A86" s="14" t="str">
        <f aca="false">IF(B86="","",ROW()-6)</f>
        <v/>
      </c>
      <c r="B86" s="15"/>
      <c r="C86" s="16"/>
      <c r="D86" s="16"/>
      <c r="E86" s="16"/>
      <c r="F86" s="16"/>
      <c r="G86" s="17"/>
      <c r="H86" s="16"/>
      <c r="I86" s="18"/>
      <c r="J86" s="19" t="str">
        <f aca="false">IF(I86="","",I86/$B$4)</f>
        <v/>
      </c>
      <c r="K86" s="16"/>
      <c r="L86" s="20" t="str">
        <f aca="false">IF(OR(K86="",I86="",G86=""),"",IF(K86="Nyert",I86*(G86-1),IF(K86="Veszített",-I86,IF(K86="Visszatérítve",0,""))))</f>
        <v/>
      </c>
      <c r="M86" s="17"/>
      <c r="N86" s="19" t="str">
        <f aca="false">IF(OR(M86="",G86=""),"",(G86/M86)-1)</f>
        <v/>
      </c>
      <c r="O86" s="16"/>
      <c r="P86" s="16"/>
    </row>
    <row r="87" customFormat="false" ht="15" hidden="false" customHeight="true" outlineLevel="0" collapsed="false">
      <c r="A87" s="7" t="str">
        <f aca="false">IF(B87="","",ROW()-6)</f>
        <v/>
      </c>
      <c r="B87" s="8"/>
      <c r="C87" s="9"/>
      <c r="D87" s="9"/>
      <c r="E87" s="9"/>
      <c r="F87" s="9"/>
      <c r="G87" s="10"/>
      <c r="H87" s="9"/>
      <c r="I87" s="11"/>
      <c r="J87" s="12" t="str">
        <f aca="false">IF(I87="","",I87/$B$4)</f>
        <v/>
      </c>
      <c r="K87" s="9"/>
      <c r="L87" s="13" t="str">
        <f aca="false">IF(OR(K87="",I87="",G87=""),"",IF(K87="Nyert",I87*(G87-1),IF(K87="Veszített",-I87,IF(K87="Visszatérítve",0,""))))</f>
        <v/>
      </c>
      <c r="M87" s="10"/>
      <c r="N87" s="12" t="str">
        <f aca="false">IF(OR(M87="",G87=""),"",(G87/M87)-1)</f>
        <v/>
      </c>
      <c r="O87" s="9"/>
      <c r="P87" s="9"/>
    </row>
    <row r="88" customFormat="false" ht="15" hidden="false" customHeight="true" outlineLevel="0" collapsed="false">
      <c r="A88" s="14" t="str">
        <f aca="false">IF(B88="","",ROW()-6)</f>
        <v/>
      </c>
      <c r="B88" s="15"/>
      <c r="C88" s="16"/>
      <c r="D88" s="16"/>
      <c r="E88" s="16"/>
      <c r="F88" s="16"/>
      <c r="G88" s="17"/>
      <c r="H88" s="16"/>
      <c r="I88" s="18"/>
      <c r="J88" s="19" t="str">
        <f aca="false">IF(I88="","",I88/$B$4)</f>
        <v/>
      </c>
      <c r="K88" s="16"/>
      <c r="L88" s="20" t="str">
        <f aca="false">IF(OR(K88="",I88="",G88=""),"",IF(K88="Nyert",I88*(G88-1),IF(K88="Veszített",-I88,IF(K88="Visszatérítve",0,""))))</f>
        <v/>
      </c>
      <c r="M88" s="17"/>
      <c r="N88" s="19" t="str">
        <f aca="false">IF(OR(M88="",G88=""),"",(G88/M88)-1)</f>
        <v/>
      </c>
      <c r="O88" s="16"/>
      <c r="P88" s="16"/>
    </row>
    <row r="89" customFormat="false" ht="15" hidden="false" customHeight="true" outlineLevel="0" collapsed="false">
      <c r="A89" s="7" t="str">
        <f aca="false">IF(B89="","",ROW()-6)</f>
        <v/>
      </c>
      <c r="B89" s="8"/>
      <c r="C89" s="9"/>
      <c r="D89" s="9"/>
      <c r="E89" s="9"/>
      <c r="F89" s="9"/>
      <c r="G89" s="10"/>
      <c r="H89" s="9"/>
      <c r="I89" s="11"/>
      <c r="J89" s="12" t="str">
        <f aca="false">IF(I89="","",I89/$B$4)</f>
        <v/>
      </c>
      <c r="K89" s="9"/>
      <c r="L89" s="13" t="str">
        <f aca="false">IF(OR(K89="",I89="",G89=""),"",IF(K89="Nyert",I89*(G89-1),IF(K89="Veszített",-I89,IF(K89="Visszatérítve",0,""))))</f>
        <v/>
      </c>
      <c r="M89" s="10"/>
      <c r="N89" s="12" t="str">
        <f aca="false">IF(OR(M89="",G89=""),"",(G89/M89)-1)</f>
        <v/>
      </c>
      <c r="O89" s="9"/>
      <c r="P89" s="9"/>
    </row>
    <row r="90" customFormat="false" ht="15" hidden="false" customHeight="true" outlineLevel="0" collapsed="false">
      <c r="A90" s="14" t="str">
        <f aca="false">IF(B90="","",ROW()-6)</f>
        <v/>
      </c>
      <c r="B90" s="15"/>
      <c r="C90" s="16"/>
      <c r="D90" s="16"/>
      <c r="E90" s="16"/>
      <c r="F90" s="16"/>
      <c r="G90" s="17"/>
      <c r="H90" s="16"/>
      <c r="I90" s="18"/>
      <c r="J90" s="19" t="str">
        <f aca="false">IF(I90="","",I90/$B$4)</f>
        <v/>
      </c>
      <c r="K90" s="16"/>
      <c r="L90" s="20" t="str">
        <f aca="false">IF(OR(K90="",I90="",G90=""),"",IF(K90="Nyert",I90*(G90-1),IF(K90="Veszített",-I90,IF(K90="Visszatérítve",0,""))))</f>
        <v/>
      </c>
      <c r="M90" s="17"/>
      <c r="N90" s="19" t="str">
        <f aca="false">IF(OR(M90="",G90=""),"",(G90/M90)-1)</f>
        <v/>
      </c>
      <c r="O90" s="16"/>
      <c r="P90" s="16"/>
    </row>
    <row r="91" customFormat="false" ht="15" hidden="false" customHeight="true" outlineLevel="0" collapsed="false">
      <c r="A91" s="7" t="str">
        <f aca="false">IF(B91="","",ROW()-6)</f>
        <v/>
      </c>
      <c r="B91" s="8"/>
      <c r="C91" s="9"/>
      <c r="D91" s="9"/>
      <c r="E91" s="9"/>
      <c r="F91" s="9"/>
      <c r="G91" s="10"/>
      <c r="H91" s="9"/>
      <c r="I91" s="11"/>
      <c r="J91" s="12" t="str">
        <f aca="false">IF(I91="","",I91/$B$4)</f>
        <v/>
      </c>
      <c r="K91" s="9"/>
      <c r="L91" s="13" t="str">
        <f aca="false">IF(OR(K91="",I91="",G91=""),"",IF(K91="Nyert",I91*(G91-1),IF(K91="Veszített",-I91,IF(K91="Visszatérítve",0,""))))</f>
        <v/>
      </c>
      <c r="M91" s="10"/>
      <c r="N91" s="12" t="str">
        <f aca="false">IF(OR(M91="",G91=""),"",(G91/M91)-1)</f>
        <v/>
      </c>
      <c r="O91" s="9"/>
      <c r="P91" s="9"/>
    </row>
    <row r="92" customFormat="false" ht="15" hidden="false" customHeight="true" outlineLevel="0" collapsed="false">
      <c r="A92" s="14" t="str">
        <f aca="false">IF(B92="","",ROW()-6)</f>
        <v/>
      </c>
      <c r="B92" s="15"/>
      <c r="C92" s="16"/>
      <c r="D92" s="16"/>
      <c r="E92" s="16"/>
      <c r="F92" s="16"/>
      <c r="G92" s="17"/>
      <c r="H92" s="16"/>
      <c r="I92" s="18"/>
      <c r="J92" s="19" t="str">
        <f aca="false">IF(I92="","",I92/$B$4)</f>
        <v/>
      </c>
      <c r="K92" s="16"/>
      <c r="L92" s="20" t="str">
        <f aca="false">IF(OR(K92="",I92="",G92=""),"",IF(K92="Nyert",I92*(G92-1),IF(K92="Veszített",-I92,IF(K92="Visszatérítve",0,""))))</f>
        <v/>
      </c>
      <c r="M92" s="17"/>
      <c r="N92" s="19" t="str">
        <f aca="false">IF(OR(M92="",G92=""),"",(G92/M92)-1)</f>
        <v/>
      </c>
      <c r="O92" s="16"/>
      <c r="P92" s="16"/>
    </row>
    <row r="93" customFormat="false" ht="15" hidden="false" customHeight="true" outlineLevel="0" collapsed="false">
      <c r="A93" s="7" t="str">
        <f aca="false">IF(B93="","",ROW()-6)</f>
        <v/>
      </c>
      <c r="B93" s="8"/>
      <c r="C93" s="9"/>
      <c r="D93" s="9"/>
      <c r="E93" s="9"/>
      <c r="F93" s="9"/>
      <c r="G93" s="10"/>
      <c r="H93" s="9"/>
      <c r="I93" s="11"/>
      <c r="J93" s="12" t="str">
        <f aca="false">IF(I93="","",I93/$B$4)</f>
        <v/>
      </c>
      <c r="K93" s="9"/>
      <c r="L93" s="13" t="str">
        <f aca="false">IF(OR(K93="",I93="",G93=""),"",IF(K93="Nyert",I93*(G93-1),IF(K93="Veszített",-I93,IF(K93="Visszatérítve",0,""))))</f>
        <v/>
      </c>
      <c r="M93" s="10"/>
      <c r="N93" s="12" t="str">
        <f aca="false">IF(OR(M93="",G93=""),"",(G93/M93)-1)</f>
        <v/>
      </c>
      <c r="O93" s="9"/>
      <c r="P93" s="9"/>
    </row>
    <row r="94" customFormat="false" ht="15" hidden="false" customHeight="true" outlineLevel="0" collapsed="false">
      <c r="A94" s="14" t="str">
        <f aca="false">IF(B94="","",ROW()-6)</f>
        <v/>
      </c>
      <c r="B94" s="15"/>
      <c r="C94" s="16"/>
      <c r="D94" s="16"/>
      <c r="E94" s="16"/>
      <c r="F94" s="16"/>
      <c r="G94" s="17"/>
      <c r="H94" s="16"/>
      <c r="I94" s="18"/>
      <c r="J94" s="19" t="str">
        <f aca="false">IF(I94="","",I94/$B$4)</f>
        <v/>
      </c>
      <c r="K94" s="16"/>
      <c r="L94" s="20" t="str">
        <f aca="false">IF(OR(K94="",I94="",G94=""),"",IF(K94="Nyert",I94*(G94-1),IF(K94="Veszített",-I94,IF(K94="Visszatérítve",0,""))))</f>
        <v/>
      </c>
      <c r="M94" s="17"/>
      <c r="N94" s="19" t="str">
        <f aca="false">IF(OR(M94="",G94=""),"",(G94/M94)-1)</f>
        <v/>
      </c>
      <c r="O94" s="16"/>
      <c r="P94" s="16"/>
    </row>
    <row r="95" customFormat="false" ht="15" hidden="false" customHeight="true" outlineLevel="0" collapsed="false">
      <c r="A95" s="7" t="str">
        <f aca="false">IF(B95="","",ROW()-6)</f>
        <v/>
      </c>
      <c r="B95" s="8"/>
      <c r="C95" s="9"/>
      <c r="D95" s="9"/>
      <c r="E95" s="9"/>
      <c r="F95" s="9"/>
      <c r="G95" s="10"/>
      <c r="H95" s="9"/>
      <c r="I95" s="11"/>
      <c r="J95" s="12" t="str">
        <f aca="false">IF(I95="","",I95/$B$4)</f>
        <v/>
      </c>
      <c r="K95" s="9"/>
      <c r="L95" s="13" t="str">
        <f aca="false">IF(OR(K95="",I95="",G95=""),"",IF(K95="Nyert",I95*(G95-1),IF(K95="Veszített",-I95,IF(K95="Visszatérítve",0,""))))</f>
        <v/>
      </c>
      <c r="M95" s="10"/>
      <c r="N95" s="12" t="str">
        <f aca="false">IF(OR(M95="",G95=""),"",(G95/M95)-1)</f>
        <v/>
      </c>
      <c r="O95" s="9"/>
      <c r="P95" s="9"/>
    </row>
    <row r="96" customFormat="false" ht="15" hidden="false" customHeight="true" outlineLevel="0" collapsed="false">
      <c r="A96" s="14" t="str">
        <f aca="false">IF(B96="","",ROW()-6)</f>
        <v/>
      </c>
      <c r="B96" s="15"/>
      <c r="C96" s="16"/>
      <c r="D96" s="16"/>
      <c r="E96" s="16"/>
      <c r="F96" s="16"/>
      <c r="G96" s="17"/>
      <c r="H96" s="16"/>
      <c r="I96" s="18"/>
      <c r="J96" s="19" t="str">
        <f aca="false">IF(I96="","",I96/$B$4)</f>
        <v/>
      </c>
      <c r="K96" s="16"/>
      <c r="L96" s="20" t="str">
        <f aca="false">IF(OR(K96="",I96="",G96=""),"",IF(K96="Nyert",I96*(G96-1),IF(K96="Veszített",-I96,IF(K96="Visszatérítve",0,""))))</f>
        <v/>
      </c>
      <c r="M96" s="17"/>
      <c r="N96" s="19" t="str">
        <f aca="false">IF(OR(M96="",G96=""),"",(G96/M96)-1)</f>
        <v/>
      </c>
      <c r="O96" s="16"/>
      <c r="P96" s="16"/>
    </row>
    <row r="97" customFormat="false" ht="15" hidden="false" customHeight="true" outlineLevel="0" collapsed="false">
      <c r="A97" s="7" t="str">
        <f aca="false">IF(B97="","",ROW()-6)</f>
        <v/>
      </c>
      <c r="B97" s="8"/>
      <c r="C97" s="9"/>
      <c r="D97" s="9"/>
      <c r="E97" s="9"/>
      <c r="F97" s="9"/>
      <c r="G97" s="10"/>
      <c r="H97" s="9"/>
      <c r="I97" s="11"/>
      <c r="J97" s="12" t="str">
        <f aca="false">IF(I97="","",I97/$B$4)</f>
        <v/>
      </c>
      <c r="K97" s="9"/>
      <c r="L97" s="13" t="str">
        <f aca="false">IF(OR(K97="",I97="",G97=""),"",IF(K97="Nyert",I97*(G97-1),IF(K97="Veszített",-I97,IF(K97="Visszatérítve",0,""))))</f>
        <v/>
      </c>
      <c r="M97" s="10"/>
      <c r="N97" s="12" t="str">
        <f aca="false">IF(OR(M97="",G97=""),"",(G97/M97)-1)</f>
        <v/>
      </c>
      <c r="O97" s="9"/>
      <c r="P97" s="9"/>
    </row>
    <row r="98" customFormat="false" ht="15" hidden="false" customHeight="true" outlineLevel="0" collapsed="false">
      <c r="A98" s="14" t="str">
        <f aca="false">IF(B98="","",ROW()-6)</f>
        <v/>
      </c>
      <c r="B98" s="15"/>
      <c r="C98" s="16"/>
      <c r="D98" s="16"/>
      <c r="E98" s="16"/>
      <c r="F98" s="16"/>
      <c r="G98" s="17"/>
      <c r="H98" s="16"/>
      <c r="I98" s="18"/>
      <c r="J98" s="19" t="str">
        <f aca="false">IF(I98="","",I98/$B$4)</f>
        <v/>
      </c>
      <c r="K98" s="16"/>
      <c r="L98" s="20" t="str">
        <f aca="false">IF(OR(K98="",I98="",G98=""),"",IF(K98="Nyert",I98*(G98-1),IF(K98="Veszített",-I98,IF(K98="Visszatérítve",0,""))))</f>
        <v/>
      </c>
      <c r="M98" s="17"/>
      <c r="N98" s="19" t="str">
        <f aca="false">IF(OR(M98="",G98=""),"",(G98/M98)-1)</f>
        <v/>
      </c>
      <c r="O98" s="16"/>
      <c r="P98" s="16"/>
    </row>
    <row r="99" customFormat="false" ht="15" hidden="false" customHeight="true" outlineLevel="0" collapsed="false">
      <c r="A99" s="7" t="str">
        <f aca="false">IF(B99="","",ROW()-6)</f>
        <v/>
      </c>
      <c r="B99" s="8"/>
      <c r="C99" s="9"/>
      <c r="D99" s="9"/>
      <c r="E99" s="9"/>
      <c r="F99" s="9"/>
      <c r="G99" s="10"/>
      <c r="H99" s="9"/>
      <c r="I99" s="11"/>
      <c r="J99" s="12" t="str">
        <f aca="false">IF(I99="","",I99/$B$4)</f>
        <v/>
      </c>
      <c r="K99" s="9"/>
      <c r="L99" s="13" t="str">
        <f aca="false">IF(OR(K99="",I99="",G99=""),"",IF(K99="Nyert",I99*(G99-1),IF(K99="Veszített",-I99,IF(K99="Visszatérítve",0,""))))</f>
        <v/>
      </c>
      <c r="M99" s="10"/>
      <c r="N99" s="12" t="str">
        <f aca="false">IF(OR(M99="",G99=""),"",(G99/M99)-1)</f>
        <v/>
      </c>
      <c r="O99" s="9"/>
      <c r="P99" s="9"/>
    </row>
    <row r="100" customFormat="false" ht="15" hidden="false" customHeight="true" outlineLevel="0" collapsed="false">
      <c r="A100" s="14" t="str">
        <f aca="false">IF(B100="","",ROW()-6)</f>
        <v/>
      </c>
      <c r="B100" s="15"/>
      <c r="C100" s="16"/>
      <c r="D100" s="16"/>
      <c r="E100" s="16"/>
      <c r="F100" s="16"/>
      <c r="G100" s="17"/>
      <c r="H100" s="16"/>
      <c r="I100" s="18"/>
      <c r="J100" s="19" t="str">
        <f aca="false">IF(I100="","",I100/$B$4)</f>
        <v/>
      </c>
      <c r="K100" s="16"/>
      <c r="L100" s="20" t="str">
        <f aca="false">IF(OR(K100="",I100="",G100=""),"",IF(K100="Nyert",I100*(G100-1),IF(K100="Veszített",-I100,IF(K100="Visszatérítve",0,""))))</f>
        <v/>
      </c>
      <c r="M100" s="17"/>
      <c r="N100" s="19" t="str">
        <f aca="false">IF(OR(M100="",G100=""),"",(G100/M100)-1)</f>
        <v/>
      </c>
      <c r="O100" s="16"/>
      <c r="P100" s="16"/>
    </row>
    <row r="101" customFormat="false" ht="15" hidden="false" customHeight="true" outlineLevel="0" collapsed="false">
      <c r="A101" s="7" t="str">
        <f aca="false">IF(B101="","",ROW()-6)</f>
        <v/>
      </c>
      <c r="B101" s="8"/>
      <c r="C101" s="9"/>
      <c r="D101" s="9"/>
      <c r="E101" s="9"/>
      <c r="F101" s="9"/>
      <c r="G101" s="10"/>
      <c r="H101" s="9"/>
      <c r="I101" s="11"/>
      <c r="J101" s="12" t="str">
        <f aca="false">IF(I101="","",I101/$B$4)</f>
        <v/>
      </c>
      <c r="K101" s="9"/>
      <c r="L101" s="13" t="str">
        <f aca="false">IF(OR(K101="",I101="",G101=""),"",IF(K101="Nyert",I101*(G101-1),IF(K101="Veszített",-I101,IF(K101="Visszatérítve",0,""))))</f>
        <v/>
      </c>
      <c r="M101" s="10"/>
      <c r="N101" s="12" t="str">
        <f aca="false">IF(OR(M101="",G101=""),"",(G101/M101)-1)</f>
        <v/>
      </c>
      <c r="O101" s="9"/>
      <c r="P101" s="9"/>
    </row>
    <row r="102" customFormat="false" ht="15" hidden="false" customHeight="true" outlineLevel="0" collapsed="false">
      <c r="A102" s="14" t="str">
        <f aca="false">IF(B102="","",ROW()-6)</f>
        <v/>
      </c>
      <c r="B102" s="15"/>
      <c r="C102" s="16"/>
      <c r="D102" s="16"/>
      <c r="E102" s="16"/>
      <c r="F102" s="16"/>
      <c r="G102" s="17"/>
      <c r="H102" s="16"/>
      <c r="I102" s="18"/>
      <c r="J102" s="19" t="str">
        <f aca="false">IF(I102="","",I102/$B$4)</f>
        <v/>
      </c>
      <c r="K102" s="16"/>
      <c r="L102" s="20" t="str">
        <f aca="false">IF(OR(K102="",I102="",G102=""),"",IF(K102="Nyert",I102*(G102-1),IF(K102="Veszített",-I102,IF(K102="Visszatérítve",0,""))))</f>
        <v/>
      </c>
      <c r="M102" s="17"/>
      <c r="N102" s="19" t="str">
        <f aca="false">IF(OR(M102="",G102=""),"",(G102/M102)-1)</f>
        <v/>
      </c>
      <c r="O102" s="16"/>
      <c r="P102" s="16"/>
    </row>
    <row r="103" customFormat="false" ht="15" hidden="false" customHeight="true" outlineLevel="0" collapsed="false">
      <c r="A103" s="7" t="str">
        <f aca="false">IF(B103="","",ROW()-6)</f>
        <v/>
      </c>
      <c r="B103" s="8"/>
      <c r="C103" s="9"/>
      <c r="D103" s="9"/>
      <c r="E103" s="9"/>
      <c r="F103" s="9"/>
      <c r="G103" s="10"/>
      <c r="H103" s="9"/>
      <c r="I103" s="11"/>
      <c r="J103" s="12" t="str">
        <f aca="false">IF(I103="","",I103/$B$4)</f>
        <v/>
      </c>
      <c r="K103" s="9"/>
      <c r="L103" s="13" t="str">
        <f aca="false">IF(OR(K103="",I103="",G103=""),"",IF(K103="Nyert",I103*(G103-1),IF(K103="Veszített",-I103,IF(K103="Visszatérítve",0,""))))</f>
        <v/>
      </c>
      <c r="M103" s="10"/>
      <c r="N103" s="12" t="str">
        <f aca="false">IF(OR(M103="",G103=""),"",(G103/M103)-1)</f>
        <v/>
      </c>
      <c r="O103" s="9"/>
      <c r="P103" s="9"/>
    </row>
    <row r="104" customFormat="false" ht="15" hidden="false" customHeight="true" outlineLevel="0" collapsed="false">
      <c r="A104" s="14" t="str">
        <f aca="false">IF(B104="","",ROW()-6)</f>
        <v/>
      </c>
      <c r="B104" s="15"/>
      <c r="C104" s="16"/>
      <c r="D104" s="16"/>
      <c r="E104" s="16"/>
      <c r="F104" s="16"/>
      <c r="G104" s="17"/>
      <c r="H104" s="16"/>
      <c r="I104" s="18"/>
      <c r="J104" s="19" t="str">
        <f aca="false">IF(I104="","",I104/$B$4)</f>
        <v/>
      </c>
      <c r="K104" s="16"/>
      <c r="L104" s="20" t="str">
        <f aca="false">IF(OR(K104="",I104="",G104=""),"",IF(K104="Nyert",I104*(G104-1),IF(K104="Veszített",-I104,IF(K104="Visszatérítve",0,""))))</f>
        <v/>
      </c>
      <c r="M104" s="17"/>
      <c r="N104" s="19" t="str">
        <f aca="false">IF(OR(M104="",G104=""),"",(G104/M104)-1)</f>
        <v/>
      </c>
      <c r="O104" s="16"/>
      <c r="P104" s="16"/>
    </row>
    <row r="105" customFormat="false" ht="15" hidden="false" customHeight="true" outlineLevel="0" collapsed="false">
      <c r="A105" s="7" t="str">
        <f aca="false">IF(B105="","",ROW()-6)</f>
        <v/>
      </c>
      <c r="B105" s="8"/>
      <c r="C105" s="9"/>
      <c r="D105" s="9"/>
      <c r="E105" s="9"/>
      <c r="F105" s="9"/>
      <c r="G105" s="10"/>
      <c r="H105" s="9"/>
      <c r="I105" s="11"/>
      <c r="J105" s="12" t="str">
        <f aca="false">IF(I105="","",I105/$B$4)</f>
        <v/>
      </c>
      <c r="K105" s="9"/>
      <c r="L105" s="13" t="str">
        <f aca="false">IF(OR(K105="",I105="",G105=""),"",IF(K105="Nyert",I105*(G105-1),IF(K105="Veszített",-I105,IF(K105="Visszatérítve",0,""))))</f>
        <v/>
      </c>
      <c r="M105" s="10"/>
      <c r="N105" s="12" t="str">
        <f aca="false">IF(OR(M105="",G105=""),"",(G105/M105)-1)</f>
        <v/>
      </c>
      <c r="O105" s="9"/>
      <c r="P105" s="9"/>
    </row>
    <row r="106" customFormat="false" ht="15" hidden="false" customHeight="true" outlineLevel="0" collapsed="false">
      <c r="A106" s="14" t="str">
        <f aca="false">IF(B106="","",ROW()-6)</f>
        <v/>
      </c>
      <c r="B106" s="15"/>
      <c r="C106" s="16"/>
      <c r="D106" s="16"/>
      <c r="E106" s="16"/>
      <c r="F106" s="16"/>
      <c r="G106" s="17"/>
      <c r="H106" s="16"/>
      <c r="I106" s="18"/>
      <c r="J106" s="19" t="str">
        <f aca="false">IF(I106="","",I106/$B$4)</f>
        <v/>
      </c>
      <c r="K106" s="16"/>
      <c r="L106" s="20" t="str">
        <f aca="false">IF(OR(K106="",I106="",G106=""),"",IF(K106="Nyert",I106*(G106-1),IF(K106="Veszített",-I106,IF(K106="Visszatérítve",0,""))))</f>
        <v/>
      </c>
      <c r="M106" s="17"/>
      <c r="N106" s="19" t="str">
        <f aca="false">IF(OR(M106="",G106=""),"",(G106/M106)-1)</f>
        <v/>
      </c>
      <c r="O106" s="16"/>
      <c r="P106" s="16"/>
    </row>
    <row r="107" customFormat="false" ht="15" hidden="false" customHeight="true" outlineLevel="0" collapsed="false">
      <c r="A107" s="7" t="str">
        <f aca="false">IF(B107="","",ROW()-6)</f>
        <v/>
      </c>
      <c r="B107" s="8"/>
      <c r="C107" s="9"/>
      <c r="D107" s="9"/>
      <c r="E107" s="9"/>
      <c r="F107" s="9"/>
      <c r="G107" s="10"/>
      <c r="H107" s="9"/>
      <c r="I107" s="11"/>
      <c r="J107" s="12" t="str">
        <f aca="false">IF(I107="","",I107/$B$4)</f>
        <v/>
      </c>
      <c r="K107" s="9"/>
      <c r="L107" s="13" t="str">
        <f aca="false">IF(OR(K107="",I107="",G107=""),"",IF(K107="Nyert",I107*(G107-1),IF(K107="Veszített",-I107,IF(K107="Visszatérítve",0,""))))</f>
        <v/>
      </c>
      <c r="M107" s="10"/>
      <c r="N107" s="12" t="str">
        <f aca="false">IF(OR(M107="",G107=""),"",(G107/M107)-1)</f>
        <v/>
      </c>
      <c r="O107" s="9"/>
      <c r="P107" s="9"/>
    </row>
    <row r="108" customFormat="false" ht="15" hidden="false" customHeight="true" outlineLevel="0" collapsed="false">
      <c r="A108" s="14" t="str">
        <f aca="false">IF(B108="","",ROW()-6)</f>
        <v/>
      </c>
      <c r="B108" s="15"/>
      <c r="C108" s="16"/>
      <c r="D108" s="16"/>
      <c r="E108" s="16"/>
      <c r="F108" s="16"/>
      <c r="G108" s="17"/>
      <c r="H108" s="16"/>
      <c r="I108" s="18"/>
      <c r="J108" s="19" t="str">
        <f aca="false">IF(I108="","",I108/$B$4)</f>
        <v/>
      </c>
      <c r="K108" s="16"/>
      <c r="L108" s="20" t="str">
        <f aca="false">IF(OR(K108="",I108="",G108=""),"",IF(K108="Nyert",I108*(G108-1),IF(K108="Veszített",-I108,IF(K108="Visszatérítve",0,""))))</f>
        <v/>
      </c>
      <c r="M108" s="17"/>
      <c r="N108" s="19" t="str">
        <f aca="false">IF(OR(M108="",G108=""),"",(G108/M108)-1)</f>
        <v/>
      </c>
      <c r="O108" s="16"/>
      <c r="P108" s="16"/>
    </row>
    <row r="109" customFormat="false" ht="15" hidden="false" customHeight="true" outlineLevel="0" collapsed="false">
      <c r="A109" s="7" t="str">
        <f aca="false">IF(B109="","",ROW()-6)</f>
        <v/>
      </c>
      <c r="B109" s="8"/>
      <c r="C109" s="9"/>
      <c r="D109" s="9"/>
      <c r="E109" s="9"/>
      <c r="F109" s="9"/>
      <c r="G109" s="10"/>
      <c r="H109" s="9"/>
      <c r="I109" s="11"/>
      <c r="J109" s="12" t="str">
        <f aca="false">IF(I109="","",I109/$B$4)</f>
        <v/>
      </c>
      <c r="K109" s="9"/>
      <c r="L109" s="13" t="str">
        <f aca="false">IF(OR(K109="",I109="",G109=""),"",IF(K109="Nyert",I109*(G109-1),IF(K109="Veszített",-I109,IF(K109="Visszatérítve",0,""))))</f>
        <v/>
      </c>
      <c r="M109" s="10"/>
      <c r="N109" s="12" t="str">
        <f aca="false">IF(OR(M109="",G109=""),"",(G109/M109)-1)</f>
        <v/>
      </c>
      <c r="O109" s="9"/>
      <c r="P109" s="9"/>
    </row>
    <row r="110" customFormat="false" ht="15" hidden="false" customHeight="true" outlineLevel="0" collapsed="false">
      <c r="A110" s="14" t="str">
        <f aca="false">IF(B110="","",ROW()-6)</f>
        <v/>
      </c>
      <c r="B110" s="15"/>
      <c r="C110" s="16"/>
      <c r="D110" s="16"/>
      <c r="E110" s="16"/>
      <c r="F110" s="16"/>
      <c r="G110" s="17"/>
      <c r="H110" s="16"/>
      <c r="I110" s="18"/>
      <c r="J110" s="19" t="str">
        <f aca="false">IF(I110="","",I110/$B$4)</f>
        <v/>
      </c>
      <c r="K110" s="16"/>
      <c r="L110" s="20" t="str">
        <f aca="false">IF(OR(K110="",I110="",G110=""),"",IF(K110="Nyert",I110*(G110-1),IF(K110="Veszített",-I110,IF(K110="Visszatérítve",0,""))))</f>
        <v/>
      </c>
      <c r="M110" s="17"/>
      <c r="N110" s="19" t="str">
        <f aca="false">IF(OR(M110="",G110=""),"",(G110/M110)-1)</f>
        <v/>
      </c>
      <c r="O110" s="16"/>
      <c r="P110" s="16"/>
    </row>
    <row r="111" customFormat="false" ht="15" hidden="false" customHeight="true" outlineLevel="0" collapsed="false">
      <c r="A111" s="7" t="str">
        <f aca="false">IF(B111="","",ROW()-6)</f>
        <v/>
      </c>
      <c r="B111" s="8"/>
      <c r="C111" s="9"/>
      <c r="D111" s="9"/>
      <c r="E111" s="9"/>
      <c r="F111" s="9"/>
      <c r="G111" s="10"/>
      <c r="H111" s="9"/>
      <c r="I111" s="11"/>
      <c r="J111" s="12" t="str">
        <f aca="false">IF(I111="","",I111/$B$4)</f>
        <v/>
      </c>
      <c r="K111" s="9"/>
      <c r="L111" s="13" t="str">
        <f aca="false">IF(OR(K111="",I111="",G111=""),"",IF(K111="Nyert",I111*(G111-1),IF(K111="Veszített",-I111,IF(K111="Visszatérítve",0,""))))</f>
        <v/>
      </c>
      <c r="M111" s="10"/>
      <c r="N111" s="12" t="str">
        <f aca="false">IF(OR(M111="",G111=""),"",(G111/M111)-1)</f>
        <v/>
      </c>
      <c r="O111" s="9"/>
      <c r="P111" s="9"/>
    </row>
    <row r="112" customFormat="false" ht="15" hidden="false" customHeight="true" outlineLevel="0" collapsed="false">
      <c r="A112" s="14" t="str">
        <f aca="false">IF(B112="","",ROW()-6)</f>
        <v/>
      </c>
      <c r="B112" s="15"/>
      <c r="C112" s="16"/>
      <c r="D112" s="16"/>
      <c r="E112" s="16"/>
      <c r="F112" s="16"/>
      <c r="G112" s="17"/>
      <c r="H112" s="16"/>
      <c r="I112" s="18"/>
      <c r="J112" s="19" t="str">
        <f aca="false">IF(I112="","",I112/$B$4)</f>
        <v/>
      </c>
      <c r="K112" s="16"/>
      <c r="L112" s="20" t="str">
        <f aca="false">IF(OR(K112="",I112="",G112=""),"",IF(K112="Nyert",I112*(G112-1),IF(K112="Veszített",-I112,IF(K112="Visszatérítve",0,""))))</f>
        <v/>
      </c>
      <c r="M112" s="17"/>
      <c r="N112" s="19" t="str">
        <f aca="false">IF(OR(M112="",G112=""),"",(G112/M112)-1)</f>
        <v/>
      </c>
      <c r="O112" s="16"/>
      <c r="P112" s="16"/>
    </row>
    <row r="113" customFormat="false" ht="15" hidden="false" customHeight="true" outlineLevel="0" collapsed="false">
      <c r="A113" s="7" t="str">
        <f aca="false">IF(B113="","",ROW()-6)</f>
        <v/>
      </c>
      <c r="B113" s="8"/>
      <c r="C113" s="9"/>
      <c r="D113" s="9"/>
      <c r="E113" s="9"/>
      <c r="F113" s="9"/>
      <c r="G113" s="10"/>
      <c r="H113" s="9"/>
      <c r="I113" s="11"/>
      <c r="J113" s="12" t="str">
        <f aca="false">IF(I113="","",I113/$B$4)</f>
        <v/>
      </c>
      <c r="K113" s="9"/>
      <c r="L113" s="13" t="str">
        <f aca="false">IF(OR(K113="",I113="",G113=""),"",IF(K113="Nyert",I113*(G113-1),IF(K113="Veszített",-I113,IF(K113="Visszatérítve",0,""))))</f>
        <v/>
      </c>
      <c r="M113" s="10"/>
      <c r="N113" s="12" t="str">
        <f aca="false">IF(OR(M113="",G113=""),"",(G113/M113)-1)</f>
        <v/>
      </c>
      <c r="O113" s="9"/>
      <c r="P113" s="9"/>
    </row>
    <row r="114" customFormat="false" ht="15" hidden="false" customHeight="true" outlineLevel="0" collapsed="false">
      <c r="A114" s="14" t="str">
        <f aca="false">IF(B114="","",ROW()-6)</f>
        <v/>
      </c>
      <c r="B114" s="15"/>
      <c r="C114" s="16"/>
      <c r="D114" s="16"/>
      <c r="E114" s="16"/>
      <c r="F114" s="16"/>
      <c r="G114" s="17"/>
      <c r="H114" s="16"/>
      <c r="I114" s="18"/>
      <c r="J114" s="19" t="str">
        <f aca="false">IF(I114="","",I114/$B$4)</f>
        <v/>
      </c>
      <c r="K114" s="16"/>
      <c r="L114" s="20" t="str">
        <f aca="false">IF(OR(K114="",I114="",G114=""),"",IF(K114="Nyert",I114*(G114-1),IF(K114="Veszített",-I114,IF(K114="Visszatérítve",0,""))))</f>
        <v/>
      </c>
      <c r="M114" s="17"/>
      <c r="N114" s="19" t="str">
        <f aca="false">IF(OR(M114="",G114=""),"",(G114/M114)-1)</f>
        <v/>
      </c>
      <c r="O114" s="16"/>
      <c r="P114" s="16"/>
    </row>
    <row r="115" customFormat="false" ht="15" hidden="false" customHeight="true" outlineLevel="0" collapsed="false">
      <c r="A115" s="7" t="str">
        <f aca="false">IF(B115="","",ROW()-6)</f>
        <v/>
      </c>
      <c r="B115" s="8"/>
      <c r="C115" s="9"/>
      <c r="D115" s="9"/>
      <c r="E115" s="9"/>
      <c r="F115" s="9"/>
      <c r="G115" s="10"/>
      <c r="H115" s="9"/>
      <c r="I115" s="11"/>
      <c r="J115" s="12" t="str">
        <f aca="false">IF(I115="","",I115/$B$4)</f>
        <v/>
      </c>
      <c r="K115" s="9"/>
      <c r="L115" s="13" t="str">
        <f aca="false">IF(OR(K115="",I115="",G115=""),"",IF(K115="Nyert",I115*(G115-1),IF(K115="Veszített",-I115,IF(K115="Visszatérítve",0,""))))</f>
        <v/>
      </c>
      <c r="M115" s="10"/>
      <c r="N115" s="12" t="str">
        <f aca="false">IF(OR(M115="",G115=""),"",(G115/M115)-1)</f>
        <v/>
      </c>
      <c r="O115" s="9"/>
      <c r="P115" s="9"/>
    </row>
    <row r="116" customFormat="false" ht="15" hidden="false" customHeight="true" outlineLevel="0" collapsed="false">
      <c r="A116" s="14" t="str">
        <f aca="false">IF(B116="","",ROW()-6)</f>
        <v/>
      </c>
      <c r="B116" s="15"/>
      <c r="C116" s="16"/>
      <c r="D116" s="16"/>
      <c r="E116" s="16"/>
      <c r="F116" s="16"/>
      <c r="G116" s="17"/>
      <c r="H116" s="16"/>
      <c r="I116" s="18"/>
      <c r="J116" s="19" t="str">
        <f aca="false">IF(I116="","",I116/$B$4)</f>
        <v/>
      </c>
      <c r="K116" s="16"/>
      <c r="L116" s="20" t="str">
        <f aca="false">IF(OR(K116="",I116="",G116=""),"",IF(K116="Nyert",I116*(G116-1),IF(K116="Veszített",-I116,IF(K116="Visszatérítve",0,""))))</f>
        <v/>
      </c>
      <c r="M116" s="17"/>
      <c r="N116" s="19" t="str">
        <f aca="false">IF(OR(M116="",G116=""),"",(G116/M116)-1)</f>
        <v/>
      </c>
      <c r="O116" s="16"/>
      <c r="P116" s="16"/>
    </row>
    <row r="117" customFormat="false" ht="15" hidden="false" customHeight="true" outlineLevel="0" collapsed="false">
      <c r="A117" s="7" t="str">
        <f aca="false">IF(B117="","",ROW()-6)</f>
        <v/>
      </c>
      <c r="B117" s="8"/>
      <c r="C117" s="9"/>
      <c r="D117" s="9"/>
      <c r="E117" s="9"/>
      <c r="F117" s="9"/>
      <c r="G117" s="10"/>
      <c r="H117" s="9"/>
      <c r="I117" s="11"/>
      <c r="J117" s="12" t="str">
        <f aca="false">IF(I117="","",I117/$B$4)</f>
        <v/>
      </c>
      <c r="K117" s="9"/>
      <c r="L117" s="13" t="str">
        <f aca="false">IF(OR(K117="",I117="",G117=""),"",IF(K117="Nyert",I117*(G117-1),IF(K117="Veszített",-I117,IF(K117="Visszatérítve",0,""))))</f>
        <v/>
      </c>
      <c r="M117" s="10"/>
      <c r="N117" s="12" t="str">
        <f aca="false">IF(OR(M117="",G117=""),"",(G117/M117)-1)</f>
        <v/>
      </c>
      <c r="O117" s="9"/>
      <c r="P117" s="9"/>
    </row>
    <row r="118" customFormat="false" ht="15" hidden="false" customHeight="true" outlineLevel="0" collapsed="false">
      <c r="A118" s="14" t="str">
        <f aca="false">IF(B118="","",ROW()-6)</f>
        <v/>
      </c>
      <c r="B118" s="15"/>
      <c r="C118" s="16"/>
      <c r="D118" s="16"/>
      <c r="E118" s="16"/>
      <c r="F118" s="16"/>
      <c r="G118" s="17"/>
      <c r="H118" s="16"/>
      <c r="I118" s="18"/>
      <c r="J118" s="19" t="str">
        <f aca="false">IF(I118="","",I118/$B$4)</f>
        <v/>
      </c>
      <c r="K118" s="16"/>
      <c r="L118" s="20" t="str">
        <f aca="false">IF(OR(K118="",I118="",G118=""),"",IF(K118="Nyert",I118*(G118-1),IF(K118="Veszített",-I118,IF(K118="Visszatérítve",0,""))))</f>
        <v/>
      </c>
      <c r="M118" s="17"/>
      <c r="N118" s="19" t="str">
        <f aca="false">IF(OR(M118="",G118=""),"",(G118/M118)-1)</f>
        <v/>
      </c>
      <c r="O118" s="16"/>
      <c r="P118" s="16"/>
    </row>
    <row r="119" customFormat="false" ht="15" hidden="false" customHeight="true" outlineLevel="0" collapsed="false">
      <c r="A119" s="7" t="str">
        <f aca="false">IF(B119="","",ROW()-6)</f>
        <v/>
      </c>
      <c r="B119" s="8"/>
      <c r="C119" s="9"/>
      <c r="D119" s="9"/>
      <c r="E119" s="9"/>
      <c r="F119" s="9"/>
      <c r="G119" s="10"/>
      <c r="H119" s="9"/>
      <c r="I119" s="11"/>
      <c r="J119" s="12" t="str">
        <f aca="false">IF(I119="","",I119/$B$4)</f>
        <v/>
      </c>
      <c r="K119" s="9"/>
      <c r="L119" s="13" t="str">
        <f aca="false">IF(OR(K119="",I119="",G119=""),"",IF(K119="Nyert",I119*(G119-1),IF(K119="Veszített",-I119,IF(K119="Visszatérítve",0,""))))</f>
        <v/>
      </c>
      <c r="M119" s="10"/>
      <c r="N119" s="12" t="str">
        <f aca="false">IF(OR(M119="",G119=""),"",(G119/M119)-1)</f>
        <v/>
      </c>
      <c r="O119" s="9"/>
      <c r="P119" s="9"/>
    </row>
    <row r="120" customFormat="false" ht="15" hidden="false" customHeight="true" outlineLevel="0" collapsed="false">
      <c r="A120" s="14" t="str">
        <f aca="false">IF(B120="","",ROW()-6)</f>
        <v/>
      </c>
      <c r="B120" s="15"/>
      <c r="C120" s="16"/>
      <c r="D120" s="16"/>
      <c r="E120" s="16"/>
      <c r="F120" s="16"/>
      <c r="G120" s="17"/>
      <c r="H120" s="16"/>
      <c r="I120" s="18"/>
      <c r="J120" s="19" t="str">
        <f aca="false">IF(I120="","",I120/$B$4)</f>
        <v/>
      </c>
      <c r="K120" s="16"/>
      <c r="L120" s="20" t="str">
        <f aca="false">IF(OR(K120="",I120="",G120=""),"",IF(K120="Nyert",I120*(G120-1),IF(K120="Veszített",-I120,IF(K120="Visszatérítve",0,""))))</f>
        <v/>
      </c>
      <c r="M120" s="17"/>
      <c r="N120" s="19" t="str">
        <f aca="false">IF(OR(M120="",G120=""),"",(G120/M120)-1)</f>
        <v/>
      </c>
      <c r="O120" s="16"/>
      <c r="P120" s="16"/>
    </row>
    <row r="121" customFormat="false" ht="15" hidden="false" customHeight="true" outlineLevel="0" collapsed="false">
      <c r="A121" s="7" t="str">
        <f aca="false">IF(B121="","",ROW()-6)</f>
        <v/>
      </c>
      <c r="B121" s="8"/>
      <c r="C121" s="9"/>
      <c r="D121" s="9"/>
      <c r="E121" s="9"/>
      <c r="F121" s="9"/>
      <c r="G121" s="10"/>
      <c r="H121" s="9"/>
      <c r="I121" s="11"/>
      <c r="J121" s="12" t="str">
        <f aca="false">IF(I121="","",I121/$B$4)</f>
        <v/>
      </c>
      <c r="K121" s="9"/>
      <c r="L121" s="13" t="str">
        <f aca="false">IF(OR(K121="",I121="",G121=""),"",IF(K121="Nyert",I121*(G121-1),IF(K121="Veszített",-I121,IF(K121="Visszatérítve",0,""))))</f>
        <v/>
      </c>
      <c r="M121" s="10"/>
      <c r="N121" s="12" t="str">
        <f aca="false">IF(OR(M121="",G121=""),"",(G121/M121)-1)</f>
        <v/>
      </c>
      <c r="O121" s="9"/>
      <c r="P121" s="9"/>
    </row>
    <row r="122" customFormat="false" ht="15" hidden="false" customHeight="true" outlineLevel="0" collapsed="false">
      <c r="A122" s="14" t="str">
        <f aca="false">IF(B122="","",ROW()-6)</f>
        <v/>
      </c>
      <c r="B122" s="15"/>
      <c r="C122" s="16"/>
      <c r="D122" s="16"/>
      <c r="E122" s="16"/>
      <c r="F122" s="16"/>
      <c r="G122" s="17"/>
      <c r="H122" s="16"/>
      <c r="I122" s="18"/>
      <c r="J122" s="19" t="str">
        <f aca="false">IF(I122="","",I122/$B$4)</f>
        <v/>
      </c>
      <c r="K122" s="16"/>
      <c r="L122" s="20" t="str">
        <f aca="false">IF(OR(K122="",I122="",G122=""),"",IF(K122="Nyert",I122*(G122-1),IF(K122="Veszített",-I122,IF(K122="Visszatérítve",0,""))))</f>
        <v/>
      </c>
      <c r="M122" s="17"/>
      <c r="N122" s="19" t="str">
        <f aca="false">IF(OR(M122="",G122=""),"",(G122/M122)-1)</f>
        <v/>
      </c>
      <c r="O122" s="16"/>
      <c r="P122" s="16"/>
    </row>
    <row r="123" customFormat="false" ht="15" hidden="false" customHeight="true" outlineLevel="0" collapsed="false">
      <c r="A123" s="7" t="str">
        <f aca="false">IF(B123="","",ROW()-6)</f>
        <v/>
      </c>
      <c r="B123" s="8"/>
      <c r="C123" s="9"/>
      <c r="D123" s="9"/>
      <c r="E123" s="9"/>
      <c r="F123" s="9"/>
      <c r="G123" s="10"/>
      <c r="H123" s="9"/>
      <c r="I123" s="11"/>
      <c r="J123" s="12" t="str">
        <f aca="false">IF(I123="","",I123/$B$4)</f>
        <v/>
      </c>
      <c r="K123" s="9"/>
      <c r="L123" s="13" t="str">
        <f aca="false">IF(OR(K123="",I123="",G123=""),"",IF(K123="Nyert",I123*(G123-1),IF(K123="Veszített",-I123,IF(K123="Visszatérítve",0,""))))</f>
        <v/>
      </c>
      <c r="M123" s="10"/>
      <c r="N123" s="12" t="str">
        <f aca="false">IF(OR(M123="",G123=""),"",(G123/M123)-1)</f>
        <v/>
      </c>
      <c r="O123" s="9"/>
      <c r="P123" s="9"/>
    </row>
    <row r="124" customFormat="false" ht="15" hidden="false" customHeight="true" outlineLevel="0" collapsed="false">
      <c r="A124" s="14" t="str">
        <f aca="false">IF(B124="","",ROW()-6)</f>
        <v/>
      </c>
      <c r="B124" s="15"/>
      <c r="C124" s="16"/>
      <c r="D124" s="16"/>
      <c r="E124" s="16"/>
      <c r="F124" s="16"/>
      <c r="G124" s="17"/>
      <c r="H124" s="16"/>
      <c r="I124" s="18"/>
      <c r="J124" s="19" t="str">
        <f aca="false">IF(I124="","",I124/$B$4)</f>
        <v/>
      </c>
      <c r="K124" s="16"/>
      <c r="L124" s="20" t="str">
        <f aca="false">IF(OR(K124="",I124="",G124=""),"",IF(K124="Nyert",I124*(G124-1),IF(K124="Veszített",-I124,IF(K124="Visszatérítve",0,""))))</f>
        <v/>
      </c>
      <c r="M124" s="17"/>
      <c r="N124" s="19" t="str">
        <f aca="false">IF(OR(M124="",G124=""),"",(G124/M124)-1)</f>
        <v/>
      </c>
      <c r="O124" s="16"/>
      <c r="P124" s="16"/>
    </row>
    <row r="125" customFormat="false" ht="15" hidden="false" customHeight="true" outlineLevel="0" collapsed="false">
      <c r="A125" s="7" t="str">
        <f aca="false">IF(B125="","",ROW()-6)</f>
        <v/>
      </c>
      <c r="B125" s="8"/>
      <c r="C125" s="9"/>
      <c r="D125" s="9"/>
      <c r="E125" s="9"/>
      <c r="F125" s="9"/>
      <c r="G125" s="10"/>
      <c r="H125" s="9"/>
      <c r="I125" s="11"/>
      <c r="J125" s="12" t="str">
        <f aca="false">IF(I125="","",I125/$B$4)</f>
        <v/>
      </c>
      <c r="K125" s="9"/>
      <c r="L125" s="13" t="str">
        <f aca="false">IF(OR(K125="",I125="",G125=""),"",IF(K125="Nyert",I125*(G125-1),IF(K125="Veszített",-I125,IF(K125="Visszatérítve",0,""))))</f>
        <v/>
      </c>
      <c r="M125" s="10"/>
      <c r="N125" s="12" t="str">
        <f aca="false">IF(OR(M125="",G125=""),"",(G125/M125)-1)</f>
        <v/>
      </c>
      <c r="O125" s="9"/>
      <c r="P125" s="9"/>
    </row>
    <row r="126" customFormat="false" ht="15" hidden="false" customHeight="true" outlineLevel="0" collapsed="false">
      <c r="A126" s="14" t="str">
        <f aca="false">IF(B126="","",ROW()-6)</f>
        <v/>
      </c>
      <c r="B126" s="15"/>
      <c r="C126" s="16"/>
      <c r="D126" s="16"/>
      <c r="E126" s="16"/>
      <c r="F126" s="16"/>
      <c r="G126" s="17"/>
      <c r="H126" s="16"/>
      <c r="I126" s="18"/>
      <c r="J126" s="19" t="str">
        <f aca="false">IF(I126="","",I126/$B$4)</f>
        <v/>
      </c>
      <c r="K126" s="16"/>
      <c r="L126" s="20" t="str">
        <f aca="false">IF(OR(K126="",I126="",G126=""),"",IF(K126="Nyert",I126*(G126-1),IF(K126="Veszített",-I126,IF(K126="Visszatérítve",0,""))))</f>
        <v/>
      </c>
      <c r="M126" s="17"/>
      <c r="N126" s="19" t="str">
        <f aca="false">IF(OR(M126="",G126=""),"",(G126/M126)-1)</f>
        <v/>
      </c>
      <c r="O126" s="16"/>
      <c r="P126" s="16"/>
    </row>
    <row r="127" customFormat="false" ht="15" hidden="false" customHeight="true" outlineLevel="0" collapsed="false">
      <c r="A127" s="7" t="str">
        <f aca="false">IF(B127="","",ROW()-6)</f>
        <v/>
      </c>
      <c r="B127" s="8"/>
      <c r="C127" s="9"/>
      <c r="D127" s="9"/>
      <c r="E127" s="9"/>
      <c r="F127" s="9"/>
      <c r="G127" s="10"/>
      <c r="H127" s="9"/>
      <c r="I127" s="11"/>
      <c r="J127" s="12" t="str">
        <f aca="false">IF(I127="","",I127/$B$4)</f>
        <v/>
      </c>
      <c r="K127" s="9"/>
      <c r="L127" s="13" t="str">
        <f aca="false">IF(OR(K127="",I127="",G127=""),"",IF(K127="Nyert",I127*(G127-1),IF(K127="Veszített",-I127,IF(K127="Visszatérítve",0,""))))</f>
        <v/>
      </c>
      <c r="M127" s="10"/>
      <c r="N127" s="12" t="str">
        <f aca="false">IF(OR(M127="",G127=""),"",(G127/M127)-1)</f>
        <v/>
      </c>
      <c r="O127" s="9"/>
      <c r="P127" s="9"/>
    </row>
    <row r="128" customFormat="false" ht="15" hidden="false" customHeight="true" outlineLevel="0" collapsed="false">
      <c r="A128" s="14" t="str">
        <f aca="false">IF(B128="","",ROW()-6)</f>
        <v/>
      </c>
      <c r="B128" s="15"/>
      <c r="C128" s="16"/>
      <c r="D128" s="16"/>
      <c r="E128" s="16"/>
      <c r="F128" s="16"/>
      <c r="G128" s="17"/>
      <c r="H128" s="16"/>
      <c r="I128" s="18"/>
      <c r="J128" s="19" t="str">
        <f aca="false">IF(I128="","",I128/$B$4)</f>
        <v/>
      </c>
      <c r="K128" s="16"/>
      <c r="L128" s="20" t="str">
        <f aca="false">IF(OR(K128="",I128="",G128=""),"",IF(K128="Nyert",I128*(G128-1),IF(K128="Veszített",-I128,IF(K128="Visszatérítve",0,""))))</f>
        <v/>
      </c>
      <c r="M128" s="17"/>
      <c r="N128" s="19" t="str">
        <f aca="false">IF(OR(M128="",G128=""),"",(G128/M128)-1)</f>
        <v/>
      </c>
      <c r="O128" s="16"/>
      <c r="P128" s="16"/>
    </row>
    <row r="129" customFormat="false" ht="15" hidden="false" customHeight="true" outlineLevel="0" collapsed="false">
      <c r="A129" s="7" t="str">
        <f aca="false">IF(B129="","",ROW()-6)</f>
        <v/>
      </c>
      <c r="B129" s="8"/>
      <c r="C129" s="9"/>
      <c r="D129" s="9"/>
      <c r="E129" s="9"/>
      <c r="F129" s="9"/>
      <c r="G129" s="10"/>
      <c r="H129" s="9"/>
      <c r="I129" s="11"/>
      <c r="J129" s="12" t="str">
        <f aca="false">IF(I129="","",I129/$B$4)</f>
        <v/>
      </c>
      <c r="K129" s="9"/>
      <c r="L129" s="13" t="str">
        <f aca="false">IF(OR(K129="",I129="",G129=""),"",IF(K129="Nyert",I129*(G129-1),IF(K129="Veszített",-I129,IF(K129="Visszatérítve",0,""))))</f>
        <v/>
      </c>
      <c r="M129" s="10"/>
      <c r="N129" s="12" t="str">
        <f aca="false">IF(OR(M129="",G129=""),"",(G129/M129)-1)</f>
        <v/>
      </c>
      <c r="O129" s="9"/>
      <c r="P129" s="9"/>
    </row>
    <row r="130" customFormat="false" ht="15" hidden="false" customHeight="true" outlineLevel="0" collapsed="false">
      <c r="A130" s="14" t="str">
        <f aca="false">IF(B130="","",ROW()-6)</f>
        <v/>
      </c>
      <c r="B130" s="15"/>
      <c r="C130" s="16"/>
      <c r="D130" s="16"/>
      <c r="E130" s="16"/>
      <c r="F130" s="16"/>
      <c r="G130" s="17"/>
      <c r="H130" s="16"/>
      <c r="I130" s="18"/>
      <c r="J130" s="19" t="str">
        <f aca="false">IF(I130="","",I130/$B$4)</f>
        <v/>
      </c>
      <c r="K130" s="16"/>
      <c r="L130" s="20" t="str">
        <f aca="false">IF(OR(K130="",I130="",G130=""),"",IF(K130="Nyert",I130*(G130-1),IF(K130="Veszített",-I130,IF(K130="Visszatérítve",0,""))))</f>
        <v/>
      </c>
      <c r="M130" s="17"/>
      <c r="N130" s="19" t="str">
        <f aca="false">IF(OR(M130="",G130=""),"",(G130/M130)-1)</f>
        <v/>
      </c>
      <c r="O130" s="16"/>
      <c r="P130" s="16"/>
    </row>
    <row r="131" customFormat="false" ht="15" hidden="false" customHeight="true" outlineLevel="0" collapsed="false">
      <c r="A131" s="7" t="str">
        <f aca="false">IF(B131="","",ROW()-6)</f>
        <v/>
      </c>
      <c r="B131" s="8"/>
      <c r="C131" s="9"/>
      <c r="D131" s="9"/>
      <c r="E131" s="9"/>
      <c r="F131" s="9"/>
      <c r="G131" s="10"/>
      <c r="H131" s="9"/>
      <c r="I131" s="11"/>
      <c r="J131" s="12" t="str">
        <f aca="false">IF(I131="","",I131/$B$4)</f>
        <v/>
      </c>
      <c r="K131" s="9"/>
      <c r="L131" s="13" t="str">
        <f aca="false">IF(OR(K131="",I131="",G131=""),"",IF(K131="Nyert",I131*(G131-1),IF(K131="Veszített",-I131,IF(K131="Visszatérítve",0,""))))</f>
        <v/>
      </c>
      <c r="M131" s="10"/>
      <c r="N131" s="12" t="str">
        <f aca="false">IF(OR(M131="",G131=""),"",(G131/M131)-1)</f>
        <v/>
      </c>
      <c r="O131" s="9"/>
      <c r="P131" s="9"/>
    </row>
    <row r="132" customFormat="false" ht="15" hidden="false" customHeight="true" outlineLevel="0" collapsed="false">
      <c r="A132" s="14" t="str">
        <f aca="false">IF(B132="","",ROW()-6)</f>
        <v/>
      </c>
      <c r="B132" s="15"/>
      <c r="C132" s="16"/>
      <c r="D132" s="16"/>
      <c r="E132" s="16"/>
      <c r="F132" s="16"/>
      <c r="G132" s="17"/>
      <c r="H132" s="16"/>
      <c r="I132" s="18"/>
      <c r="J132" s="19" t="str">
        <f aca="false">IF(I132="","",I132/$B$4)</f>
        <v/>
      </c>
      <c r="K132" s="16"/>
      <c r="L132" s="20" t="str">
        <f aca="false">IF(OR(K132="",I132="",G132=""),"",IF(K132="Nyert",I132*(G132-1),IF(K132="Veszített",-I132,IF(K132="Visszatérítve",0,""))))</f>
        <v/>
      </c>
      <c r="M132" s="17"/>
      <c r="N132" s="19" t="str">
        <f aca="false">IF(OR(M132="",G132=""),"",(G132/M132)-1)</f>
        <v/>
      </c>
      <c r="O132" s="16"/>
      <c r="P132" s="16"/>
    </row>
    <row r="133" customFormat="false" ht="15" hidden="false" customHeight="true" outlineLevel="0" collapsed="false">
      <c r="A133" s="7" t="str">
        <f aca="false">IF(B133="","",ROW()-6)</f>
        <v/>
      </c>
      <c r="B133" s="8"/>
      <c r="C133" s="9"/>
      <c r="D133" s="9"/>
      <c r="E133" s="9"/>
      <c r="F133" s="9"/>
      <c r="G133" s="10"/>
      <c r="H133" s="9"/>
      <c r="I133" s="11"/>
      <c r="J133" s="12" t="str">
        <f aca="false">IF(I133="","",I133/$B$4)</f>
        <v/>
      </c>
      <c r="K133" s="9"/>
      <c r="L133" s="13" t="str">
        <f aca="false">IF(OR(K133="",I133="",G133=""),"",IF(K133="Nyert",I133*(G133-1),IF(K133="Veszített",-I133,IF(K133="Visszatérítve",0,""))))</f>
        <v/>
      </c>
      <c r="M133" s="10"/>
      <c r="N133" s="12" t="str">
        <f aca="false">IF(OR(M133="",G133=""),"",(G133/M133)-1)</f>
        <v/>
      </c>
      <c r="O133" s="9"/>
      <c r="P133" s="9"/>
    </row>
    <row r="134" customFormat="false" ht="15" hidden="false" customHeight="true" outlineLevel="0" collapsed="false">
      <c r="A134" s="14" t="str">
        <f aca="false">IF(B134="","",ROW()-6)</f>
        <v/>
      </c>
      <c r="B134" s="15"/>
      <c r="C134" s="16"/>
      <c r="D134" s="16"/>
      <c r="E134" s="16"/>
      <c r="F134" s="16"/>
      <c r="G134" s="17"/>
      <c r="H134" s="16"/>
      <c r="I134" s="18"/>
      <c r="J134" s="19" t="str">
        <f aca="false">IF(I134="","",I134/$B$4)</f>
        <v/>
      </c>
      <c r="K134" s="16"/>
      <c r="L134" s="20" t="str">
        <f aca="false">IF(OR(K134="",I134="",G134=""),"",IF(K134="Nyert",I134*(G134-1),IF(K134="Veszített",-I134,IF(K134="Visszatérítve",0,""))))</f>
        <v/>
      </c>
      <c r="M134" s="17"/>
      <c r="N134" s="19" t="str">
        <f aca="false">IF(OR(M134="",G134=""),"",(G134/M134)-1)</f>
        <v/>
      </c>
      <c r="O134" s="16"/>
      <c r="P134" s="16"/>
    </row>
    <row r="135" customFormat="false" ht="15" hidden="false" customHeight="true" outlineLevel="0" collapsed="false">
      <c r="A135" s="7" t="str">
        <f aca="false">IF(B135="","",ROW()-6)</f>
        <v/>
      </c>
      <c r="B135" s="8"/>
      <c r="C135" s="9"/>
      <c r="D135" s="9"/>
      <c r="E135" s="9"/>
      <c r="F135" s="9"/>
      <c r="G135" s="10"/>
      <c r="H135" s="9"/>
      <c r="I135" s="11"/>
      <c r="J135" s="12" t="str">
        <f aca="false">IF(I135="","",I135/$B$4)</f>
        <v/>
      </c>
      <c r="K135" s="9"/>
      <c r="L135" s="13" t="str">
        <f aca="false">IF(OR(K135="",I135="",G135=""),"",IF(K135="Nyert",I135*(G135-1),IF(K135="Veszített",-I135,IF(K135="Visszatérítve",0,""))))</f>
        <v/>
      </c>
      <c r="M135" s="10"/>
      <c r="N135" s="12" t="str">
        <f aca="false">IF(OR(M135="",G135=""),"",(G135/M135)-1)</f>
        <v/>
      </c>
      <c r="O135" s="9"/>
      <c r="P135" s="9"/>
    </row>
    <row r="136" customFormat="false" ht="15" hidden="false" customHeight="true" outlineLevel="0" collapsed="false">
      <c r="A136" s="14" t="str">
        <f aca="false">IF(B136="","",ROW()-6)</f>
        <v/>
      </c>
      <c r="B136" s="15"/>
      <c r="C136" s="16"/>
      <c r="D136" s="16"/>
      <c r="E136" s="16"/>
      <c r="F136" s="16"/>
      <c r="G136" s="17"/>
      <c r="H136" s="16"/>
      <c r="I136" s="18"/>
      <c r="J136" s="19" t="str">
        <f aca="false">IF(I136="","",I136/$B$4)</f>
        <v/>
      </c>
      <c r="K136" s="16"/>
      <c r="L136" s="20" t="str">
        <f aca="false">IF(OR(K136="",I136="",G136=""),"",IF(K136="Nyert",I136*(G136-1),IF(K136="Veszített",-I136,IF(K136="Visszatérítve",0,""))))</f>
        <v/>
      </c>
      <c r="M136" s="17"/>
      <c r="N136" s="19" t="str">
        <f aca="false">IF(OR(M136="",G136=""),"",(G136/M136)-1)</f>
        <v/>
      </c>
      <c r="O136" s="16"/>
      <c r="P136" s="16"/>
    </row>
    <row r="137" customFormat="false" ht="15" hidden="false" customHeight="true" outlineLevel="0" collapsed="false">
      <c r="A137" s="7" t="str">
        <f aca="false">IF(B137="","",ROW()-6)</f>
        <v/>
      </c>
      <c r="B137" s="8"/>
      <c r="C137" s="9"/>
      <c r="D137" s="9"/>
      <c r="E137" s="9"/>
      <c r="F137" s="9"/>
      <c r="G137" s="10"/>
      <c r="H137" s="9"/>
      <c r="I137" s="11"/>
      <c r="J137" s="12" t="str">
        <f aca="false">IF(I137="","",I137/$B$4)</f>
        <v/>
      </c>
      <c r="K137" s="9"/>
      <c r="L137" s="13" t="str">
        <f aca="false">IF(OR(K137="",I137="",G137=""),"",IF(K137="Nyert",I137*(G137-1),IF(K137="Veszített",-I137,IF(K137="Visszatérítve",0,""))))</f>
        <v/>
      </c>
      <c r="M137" s="10"/>
      <c r="N137" s="12" t="str">
        <f aca="false">IF(OR(M137="",G137=""),"",(G137/M137)-1)</f>
        <v/>
      </c>
      <c r="O137" s="9"/>
      <c r="P137" s="9"/>
    </row>
    <row r="138" customFormat="false" ht="15" hidden="false" customHeight="true" outlineLevel="0" collapsed="false">
      <c r="A138" s="14" t="str">
        <f aca="false">IF(B138="","",ROW()-6)</f>
        <v/>
      </c>
      <c r="B138" s="15"/>
      <c r="C138" s="16"/>
      <c r="D138" s="16"/>
      <c r="E138" s="16"/>
      <c r="F138" s="16"/>
      <c r="G138" s="17"/>
      <c r="H138" s="16"/>
      <c r="I138" s="18"/>
      <c r="J138" s="19" t="str">
        <f aca="false">IF(I138="","",I138/$B$4)</f>
        <v/>
      </c>
      <c r="K138" s="16"/>
      <c r="L138" s="20" t="str">
        <f aca="false">IF(OR(K138="",I138="",G138=""),"",IF(K138="Nyert",I138*(G138-1),IF(K138="Veszített",-I138,IF(K138="Visszatérítve",0,""))))</f>
        <v/>
      </c>
      <c r="M138" s="17"/>
      <c r="N138" s="19" t="str">
        <f aca="false">IF(OR(M138="",G138=""),"",(G138/M138)-1)</f>
        <v/>
      </c>
      <c r="O138" s="16"/>
      <c r="P138" s="16"/>
    </row>
    <row r="139" customFormat="false" ht="15" hidden="false" customHeight="true" outlineLevel="0" collapsed="false">
      <c r="A139" s="7" t="str">
        <f aca="false">IF(B139="","",ROW()-6)</f>
        <v/>
      </c>
      <c r="B139" s="8"/>
      <c r="C139" s="9"/>
      <c r="D139" s="9"/>
      <c r="E139" s="9"/>
      <c r="F139" s="9"/>
      <c r="G139" s="10"/>
      <c r="H139" s="9"/>
      <c r="I139" s="11"/>
      <c r="J139" s="12" t="str">
        <f aca="false">IF(I139="","",I139/$B$4)</f>
        <v/>
      </c>
      <c r="K139" s="9"/>
      <c r="L139" s="13" t="str">
        <f aca="false">IF(OR(K139="",I139="",G139=""),"",IF(K139="Nyert",I139*(G139-1),IF(K139="Veszített",-I139,IF(K139="Visszatérítve",0,""))))</f>
        <v/>
      </c>
      <c r="M139" s="10"/>
      <c r="N139" s="12" t="str">
        <f aca="false">IF(OR(M139="",G139=""),"",(G139/M139)-1)</f>
        <v/>
      </c>
      <c r="O139" s="9"/>
      <c r="P139" s="9"/>
    </row>
    <row r="140" customFormat="false" ht="15" hidden="false" customHeight="true" outlineLevel="0" collapsed="false">
      <c r="A140" s="14" t="str">
        <f aca="false">IF(B140="","",ROW()-6)</f>
        <v/>
      </c>
      <c r="B140" s="15"/>
      <c r="C140" s="16"/>
      <c r="D140" s="16"/>
      <c r="E140" s="16"/>
      <c r="F140" s="16"/>
      <c r="G140" s="17"/>
      <c r="H140" s="16"/>
      <c r="I140" s="18"/>
      <c r="J140" s="19" t="str">
        <f aca="false">IF(I140="","",I140/$B$4)</f>
        <v/>
      </c>
      <c r="K140" s="16"/>
      <c r="L140" s="20" t="str">
        <f aca="false">IF(OR(K140="",I140="",G140=""),"",IF(K140="Nyert",I140*(G140-1),IF(K140="Veszített",-I140,IF(K140="Visszatérítve",0,""))))</f>
        <v/>
      </c>
      <c r="M140" s="17"/>
      <c r="N140" s="19" t="str">
        <f aca="false">IF(OR(M140="",G140=""),"",(G140/M140)-1)</f>
        <v/>
      </c>
      <c r="O140" s="16"/>
      <c r="P140" s="16"/>
    </row>
    <row r="141" customFormat="false" ht="15" hidden="false" customHeight="true" outlineLevel="0" collapsed="false">
      <c r="A141" s="7" t="str">
        <f aca="false">IF(B141="","",ROW()-6)</f>
        <v/>
      </c>
      <c r="B141" s="8"/>
      <c r="C141" s="9"/>
      <c r="D141" s="9"/>
      <c r="E141" s="9"/>
      <c r="F141" s="9"/>
      <c r="G141" s="10"/>
      <c r="H141" s="9"/>
      <c r="I141" s="11"/>
      <c r="J141" s="12" t="str">
        <f aca="false">IF(I141="","",I141/$B$4)</f>
        <v/>
      </c>
      <c r="K141" s="9"/>
      <c r="L141" s="13" t="str">
        <f aca="false">IF(OR(K141="",I141="",G141=""),"",IF(K141="Nyert",I141*(G141-1),IF(K141="Veszített",-I141,IF(K141="Visszatérítve",0,""))))</f>
        <v/>
      </c>
      <c r="M141" s="10"/>
      <c r="N141" s="12" t="str">
        <f aca="false">IF(OR(M141="",G141=""),"",(G141/M141)-1)</f>
        <v/>
      </c>
      <c r="O141" s="9"/>
      <c r="P141" s="9"/>
    </row>
    <row r="142" customFormat="false" ht="15" hidden="false" customHeight="true" outlineLevel="0" collapsed="false">
      <c r="A142" s="14" t="str">
        <f aca="false">IF(B142="","",ROW()-6)</f>
        <v/>
      </c>
      <c r="B142" s="15"/>
      <c r="C142" s="16"/>
      <c r="D142" s="16"/>
      <c r="E142" s="16"/>
      <c r="F142" s="16"/>
      <c r="G142" s="17"/>
      <c r="H142" s="16"/>
      <c r="I142" s="18"/>
      <c r="J142" s="19" t="str">
        <f aca="false">IF(I142="","",I142/$B$4)</f>
        <v/>
      </c>
      <c r="K142" s="16"/>
      <c r="L142" s="20" t="str">
        <f aca="false">IF(OR(K142="",I142="",G142=""),"",IF(K142="Nyert",I142*(G142-1),IF(K142="Veszített",-I142,IF(K142="Visszatérítve",0,""))))</f>
        <v/>
      </c>
      <c r="M142" s="17"/>
      <c r="N142" s="19" t="str">
        <f aca="false">IF(OR(M142="",G142=""),"",(G142/M142)-1)</f>
        <v/>
      </c>
      <c r="O142" s="16"/>
      <c r="P142" s="16"/>
    </row>
    <row r="143" customFormat="false" ht="15" hidden="false" customHeight="true" outlineLevel="0" collapsed="false">
      <c r="A143" s="7" t="str">
        <f aca="false">IF(B143="","",ROW()-6)</f>
        <v/>
      </c>
      <c r="B143" s="8"/>
      <c r="C143" s="9"/>
      <c r="D143" s="9"/>
      <c r="E143" s="9"/>
      <c r="F143" s="9"/>
      <c r="G143" s="10"/>
      <c r="H143" s="9"/>
      <c r="I143" s="11"/>
      <c r="J143" s="12" t="str">
        <f aca="false">IF(I143="","",I143/$B$4)</f>
        <v/>
      </c>
      <c r="K143" s="9"/>
      <c r="L143" s="13" t="str">
        <f aca="false">IF(OR(K143="",I143="",G143=""),"",IF(K143="Nyert",I143*(G143-1),IF(K143="Veszített",-I143,IF(K143="Visszatérítve",0,""))))</f>
        <v/>
      </c>
      <c r="M143" s="10"/>
      <c r="N143" s="12" t="str">
        <f aca="false">IF(OR(M143="",G143=""),"",(G143/M143)-1)</f>
        <v/>
      </c>
      <c r="O143" s="9"/>
      <c r="P143" s="9"/>
    </row>
    <row r="144" customFormat="false" ht="15" hidden="false" customHeight="true" outlineLevel="0" collapsed="false">
      <c r="A144" s="14" t="str">
        <f aca="false">IF(B144="","",ROW()-6)</f>
        <v/>
      </c>
      <c r="B144" s="15"/>
      <c r="C144" s="16"/>
      <c r="D144" s="16"/>
      <c r="E144" s="16"/>
      <c r="F144" s="16"/>
      <c r="G144" s="17"/>
      <c r="H144" s="16"/>
      <c r="I144" s="18"/>
      <c r="J144" s="19" t="str">
        <f aca="false">IF(I144="","",I144/$B$4)</f>
        <v/>
      </c>
      <c r="K144" s="16"/>
      <c r="L144" s="20" t="str">
        <f aca="false">IF(OR(K144="",I144="",G144=""),"",IF(K144="Nyert",I144*(G144-1),IF(K144="Veszített",-I144,IF(K144="Visszatérítve",0,""))))</f>
        <v/>
      </c>
      <c r="M144" s="17"/>
      <c r="N144" s="19" t="str">
        <f aca="false">IF(OR(M144="",G144=""),"",(G144/M144)-1)</f>
        <v/>
      </c>
      <c r="O144" s="16"/>
      <c r="P144" s="16"/>
    </row>
    <row r="145" customFormat="false" ht="15" hidden="false" customHeight="true" outlineLevel="0" collapsed="false">
      <c r="A145" s="7" t="str">
        <f aca="false">IF(B145="","",ROW()-6)</f>
        <v/>
      </c>
      <c r="B145" s="8"/>
      <c r="C145" s="9"/>
      <c r="D145" s="9"/>
      <c r="E145" s="9"/>
      <c r="F145" s="9"/>
      <c r="G145" s="10"/>
      <c r="H145" s="9"/>
      <c r="I145" s="11"/>
      <c r="J145" s="12" t="str">
        <f aca="false">IF(I145="","",I145/$B$4)</f>
        <v/>
      </c>
      <c r="K145" s="9"/>
      <c r="L145" s="13" t="str">
        <f aca="false">IF(OR(K145="",I145="",G145=""),"",IF(K145="Nyert",I145*(G145-1),IF(K145="Veszített",-I145,IF(K145="Visszatérítve",0,""))))</f>
        <v/>
      </c>
      <c r="M145" s="10"/>
      <c r="N145" s="12" t="str">
        <f aca="false">IF(OR(M145="",G145=""),"",(G145/M145)-1)</f>
        <v/>
      </c>
      <c r="O145" s="9"/>
      <c r="P145" s="9"/>
    </row>
    <row r="146" customFormat="false" ht="15" hidden="false" customHeight="true" outlineLevel="0" collapsed="false">
      <c r="A146" s="14" t="str">
        <f aca="false">IF(B146="","",ROW()-6)</f>
        <v/>
      </c>
      <c r="B146" s="15"/>
      <c r="C146" s="16"/>
      <c r="D146" s="16"/>
      <c r="E146" s="16"/>
      <c r="F146" s="16"/>
      <c r="G146" s="17"/>
      <c r="H146" s="16"/>
      <c r="I146" s="18"/>
      <c r="J146" s="19" t="str">
        <f aca="false">IF(I146="","",I146/$B$4)</f>
        <v/>
      </c>
      <c r="K146" s="16"/>
      <c r="L146" s="20" t="str">
        <f aca="false">IF(OR(K146="",I146="",G146=""),"",IF(K146="Nyert",I146*(G146-1),IF(K146="Veszített",-I146,IF(K146="Visszatérítve",0,""))))</f>
        <v/>
      </c>
      <c r="M146" s="17"/>
      <c r="N146" s="19" t="str">
        <f aca="false">IF(OR(M146="",G146=""),"",(G146/M146)-1)</f>
        <v/>
      </c>
      <c r="O146" s="16"/>
      <c r="P146" s="16"/>
    </row>
    <row r="147" customFormat="false" ht="15" hidden="false" customHeight="true" outlineLevel="0" collapsed="false">
      <c r="A147" s="7" t="str">
        <f aca="false">IF(B147="","",ROW()-6)</f>
        <v/>
      </c>
      <c r="B147" s="8"/>
      <c r="C147" s="9"/>
      <c r="D147" s="9"/>
      <c r="E147" s="9"/>
      <c r="F147" s="9"/>
      <c r="G147" s="10"/>
      <c r="H147" s="9"/>
      <c r="I147" s="11"/>
      <c r="J147" s="12" t="str">
        <f aca="false">IF(I147="","",I147/$B$4)</f>
        <v/>
      </c>
      <c r="K147" s="9"/>
      <c r="L147" s="13" t="str">
        <f aca="false">IF(OR(K147="",I147="",G147=""),"",IF(K147="Nyert",I147*(G147-1),IF(K147="Veszített",-I147,IF(K147="Visszatérítve",0,""))))</f>
        <v/>
      </c>
      <c r="M147" s="10"/>
      <c r="N147" s="12" t="str">
        <f aca="false">IF(OR(M147="",G147=""),"",(G147/M147)-1)</f>
        <v/>
      </c>
      <c r="O147" s="9"/>
      <c r="P147" s="9"/>
    </row>
    <row r="148" customFormat="false" ht="15" hidden="false" customHeight="true" outlineLevel="0" collapsed="false">
      <c r="A148" s="14" t="str">
        <f aca="false">IF(B148="","",ROW()-6)</f>
        <v/>
      </c>
      <c r="B148" s="15"/>
      <c r="C148" s="16"/>
      <c r="D148" s="16"/>
      <c r="E148" s="16"/>
      <c r="F148" s="16"/>
      <c r="G148" s="17"/>
      <c r="H148" s="16"/>
      <c r="I148" s="18"/>
      <c r="J148" s="19" t="str">
        <f aca="false">IF(I148="","",I148/$B$4)</f>
        <v/>
      </c>
      <c r="K148" s="16"/>
      <c r="L148" s="20" t="str">
        <f aca="false">IF(OR(K148="",I148="",G148=""),"",IF(K148="Nyert",I148*(G148-1),IF(K148="Veszített",-I148,IF(K148="Visszatérítve",0,""))))</f>
        <v/>
      </c>
      <c r="M148" s="17"/>
      <c r="N148" s="19" t="str">
        <f aca="false">IF(OR(M148="",G148=""),"",(G148/M148)-1)</f>
        <v/>
      </c>
      <c r="O148" s="16"/>
      <c r="P148" s="16"/>
    </row>
    <row r="149" customFormat="false" ht="15" hidden="false" customHeight="true" outlineLevel="0" collapsed="false">
      <c r="A149" s="7" t="str">
        <f aca="false">IF(B149="","",ROW()-6)</f>
        <v/>
      </c>
      <c r="B149" s="8"/>
      <c r="C149" s="9"/>
      <c r="D149" s="9"/>
      <c r="E149" s="9"/>
      <c r="F149" s="9"/>
      <c r="G149" s="10"/>
      <c r="H149" s="9"/>
      <c r="I149" s="11"/>
      <c r="J149" s="12" t="str">
        <f aca="false">IF(I149="","",I149/$B$4)</f>
        <v/>
      </c>
      <c r="K149" s="9"/>
      <c r="L149" s="13" t="str">
        <f aca="false">IF(OR(K149="",I149="",G149=""),"",IF(K149="Nyert",I149*(G149-1),IF(K149="Veszített",-I149,IF(K149="Visszatérítve",0,""))))</f>
        <v/>
      </c>
      <c r="M149" s="10"/>
      <c r="N149" s="12" t="str">
        <f aca="false">IF(OR(M149="",G149=""),"",(G149/M149)-1)</f>
        <v/>
      </c>
      <c r="O149" s="9"/>
      <c r="P149" s="9"/>
    </row>
    <row r="150" customFormat="false" ht="15" hidden="false" customHeight="true" outlineLevel="0" collapsed="false">
      <c r="A150" s="14" t="str">
        <f aca="false">IF(B150="","",ROW()-6)</f>
        <v/>
      </c>
      <c r="B150" s="15"/>
      <c r="C150" s="16"/>
      <c r="D150" s="16"/>
      <c r="E150" s="16"/>
      <c r="F150" s="16"/>
      <c r="G150" s="17"/>
      <c r="H150" s="16"/>
      <c r="I150" s="18"/>
      <c r="J150" s="19" t="str">
        <f aca="false">IF(I150="","",I150/$B$4)</f>
        <v/>
      </c>
      <c r="K150" s="16"/>
      <c r="L150" s="20" t="str">
        <f aca="false">IF(OR(K150="",I150="",G150=""),"",IF(K150="Nyert",I150*(G150-1),IF(K150="Veszített",-I150,IF(K150="Visszatérítve",0,""))))</f>
        <v/>
      </c>
      <c r="M150" s="17"/>
      <c r="N150" s="19" t="str">
        <f aca="false">IF(OR(M150="",G150=""),"",(G150/M150)-1)</f>
        <v/>
      </c>
      <c r="O150" s="16"/>
      <c r="P150" s="16"/>
    </row>
    <row r="151" customFormat="false" ht="15" hidden="false" customHeight="true" outlineLevel="0" collapsed="false">
      <c r="A151" s="7" t="str">
        <f aca="false">IF(B151="","",ROW()-6)</f>
        <v/>
      </c>
      <c r="B151" s="8"/>
      <c r="C151" s="9"/>
      <c r="D151" s="9"/>
      <c r="E151" s="9"/>
      <c r="F151" s="9"/>
      <c r="G151" s="10"/>
      <c r="H151" s="9"/>
      <c r="I151" s="11"/>
      <c r="J151" s="12" t="str">
        <f aca="false">IF(I151="","",I151/$B$4)</f>
        <v/>
      </c>
      <c r="K151" s="9"/>
      <c r="L151" s="13" t="str">
        <f aca="false">IF(OR(K151="",I151="",G151=""),"",IF(K151="Nyert",I151*(G151-1),IF(K151="Veszített",-I151,IF(K151="Visszatérítve",0,""))))</f>
        <v/>
      </c>
      <c r="M151" s="10"/>
      <c r="N151" s="12" t="str">
        <f aca="false">IF(OR(M151="",G151=""),"",(G151/M151)-1)</f>
        <v/>
      </c>
      <c r="O151" s="9"/>
      <c r="P151" s="9"/>
    </row>
    <row r="152" customFormat="false" ht="15" hidden="false" customHeight="true" outlineLevel="0" collapsed="false">
      <c r="A152" s="14" t="str">
        <f aca="false">IF(B152="","",ROW()-6)</f>
        <v/>
      </c>
      <c r="B152" s="15"/>
      <c r="C152" s="16"/>
      <c r="D152" s="16"/>
      <c r="E152" s="16"/>
      <c r="F152" s="16"/>
      <c r="G152" s="17"/>
      <c r="H152" s="16"/>
      <c r="I152" s="18"/>
      <c r="J152" s="19" t="str">
        <f aca="false">IF(I152="","",I152/$B$4)</f>
        <v/>
      </c>
      <c r="K152" s="16"/>
      <c r="L152" s="20" t="str">
        <f aca="false">IF(OR(K152="",I152="",G152=""),"",IF(K152="Nyert",I152*(G152-1),IF(K152="Veszített",-I152,IF(K152="Visszatérítve",0,""))))</f>
        <v/>
      </c>
      <c r="M152" s="17"/>
      <c r="N152" s="19" t="str">
        <f aca="false">IF(OR(M152="",G152=""),"",(G152/M152)-1)</f>
        <v/>
      </c>
      <c r="O152" s="16"/>
      <c r="P152" s="16"/>
    </row>
    <row r="153" customFormat="false" ht="15" hidden="false" customHeight="true" outlineLevel="0" collapsed="false">
      <c r="A153" s="7" t="str">
        <f aca="false">IF(B153="","",ROW()-6)</f>
        <v/>
      </c>
      <c r="B153" s="8"/>
      <c r="C153" s="9"/>
      <c r="D153" s="9"/>
      <c r="E153" s="9"/>
      <c r="F153" s="9"/>
      <c r="G153" s="10"/>
      <c r="H153" s="9"/>
      <c r="I153" s="11"/>
      <c r="J153" s="12" t="str">
        <f aca="false">IF(I153="","",I153/$B$4)</f>
        <v/>
      </c>
      <c r="K153" s="9"/>
      <c r="L153" s="13" t="str">
        <f aca="false">IF(OR(K153="",I153="",G153=""),"",IF(K153="Nyert",I153*(G153-1),IF(K153="Veszített",-I153,IF(K153="Visszatérítve",0,""))))</f>
        <v/>
      </c>
      <c r="M153" s="10"/>
      <c r="N153" s="12" t="str">
        <f aca="false">IF(OR(M153="",G153=""),"",(G153/M153)-1)</f>
        <v/>
      </c>
      <c r="O153" s="9"/>
      <c r="P153" s="9"/>
    </row>
    <row r="154" customFormat="false" ht="15" hidden="false" customHeight="true" outlineLevel="0" collapsed="false">
      <c r="A154" s="14" t="str">
        <f aca="false">IF(B154="","",ROW()-6)</f>
        <v/>
      </c>
      <c r="B154" s="15"/>
      <c r="C154" s="16"/>
      <c r="D154" s="16"/>
      <c r="E154" s="16"/>
      <c r="F154" s="16"/>
      <c r="G154" s="17"/>
      <c r="H154" s="16"/>
      <c r="I154" s="18"/>
      <c r="J154" s="19" t="str">
        <f aca="false">IF(I154="","",I154/$B$4)</f>
        <v/>
      </c>
      <c r="K154" s="16"/>
      <c r="L154" s="20" t="str">
        <f aca="false">IF(OR(K154="",I154="",G154=""),"",IF(K154="Nyert",I154*(G154-1),IF(K154="Veszített",-I154,IF(K154="Visszatérítve",0,""))))</f>
        <v/>
      </c>
      <c r="M154" s="17"/>
      <c r="N154" s="19" t="str">
        <f aca="false">IF(OR(M154="",G154=""),"",(G154/M154)-1)</f>
        <v/>
      </c>
      <c r="O154" s="16"/>
      <c r="P154" s="16"/>
    </row>
    <row r="155" customFormat="false" ht="15" hidden="false" customHeight="true" outlineLevel="0" collapsed="false">
      <c r="A155" s="7" t="str">
        <f aca="false">IF(B155="","",ROW()-6)</f>
        <v/>
      </c>
      <c r="B155" s="8"/>
      <c r="C155" s="9"/>
      <c r="D155" s="9"/>
      <c r="E155" s="9"/>
      <c r="F155" s="9"/>
      <c r="G155" s="10"/>
      <c r="H155" s="9"/>
      <c r="I155" s="11"/>
      <c r="J155" s="12" t="str">
        <f aca="false">IF(I155="","",I155/$B$4)</f>
        <v/>
      </c>
      <c r="K155" s="9"/>
      <c r="L155" s="13" t="str">
        <f aca="false">IF(OR(K155="",I155="",G155=""),"",IF(K155="Nyert",I155*(G155-1),IF(K155="Veszített",-I155,IF(K155="Visszatérítve",0,""))))</f>
        <v/>
      </c>
      <c r="M155" s="10"/>
      <c r="N155" s="12" t="str">
        <f aca="false">IF(OR(M155="",G155=""),"",(G155/M155)-1)</f>
        <v/>
      </c>
      <c r="O155" s="9"/>
      <c r="P155" s="9"/>
    </row>
    <row r="156" customFormat="false" ht="15" hidden="false" customHeight="true" outlineLevel="0" collapsed="false">
      <c r="A156" s="14" t="str">
        <f aca="false">IF(B156="","",ROW()-6)</f>
        <v/>
      </c>
      <c r="B156" s="15"/>
      <c r="C156" s="16"/>
      <c r="D156" s="16"/>
      <c r="E156" s="16"/>
      <c r="F156" s="16"/>
      <c r="G156" s="17"/>
      <c r="H156" s="16"/>
      <c r="I156" s="18"/>
      <c r="J156" s="19" t="str">
        <f aca="false">IF(I156="","",I156/$B$4)</f>
        <v/>
      </c>
      <c r="K156" s="16"/>
      <c r="L156" s="20" t="str">
        <f aca="false">IF(OR(K156="",I156="",G156=""),"",IF(K156="Nyert",I156*(G156-1),IF(K156="Veszített",-I156,IF(K156="Visszatérítve",0,""))))</f>
        <v/>
      </c>
      <c r="M156" s="17"/>
      <c r="N156" s="19" t="str">
        <f aca="false">IF(OR(M156="",G156=""),"",(G156/M156)-1)</f>
        <v/>
      </c>
      <c r="O156" s="16"/>
      <c r="P156" s="16"/>
    </row>
    <row r="157" customFormat="false" ht="15" hidden="false" customHeight="true" outlineLevel="0" collapsed="false">
      <c r="A157" s="7" t="str">
        <f aca="false">IF(B157="","",ROW()-6)</f>
        <v/>
      </c>
      <c r="B157" s="8"/>
      <c r="C157" s="9"/>
      <c r="D157" s="9"/>
      <c r="E157" s="9"/>
      <c r="F157" s="9"/>
      <c r="G157" s="10"/>
      <c r="H157" s="9"/>
      <c r="I157" s="11"/>
      <c r="J157" s="12" t="str">
        <f aca="false">IF(I157="","",I157/$B$4)</f>
        <v/>
      </c>
      <c r="K157" s="9"/>
      <c r="L157" s="13" t="str">
        <f aca="false">IF(OR(K157="",I157="",G157=""),"",IF(K157="Nyert",I157*(G157-1),IF(K157="Veszített",-I157,IF(K157="Visszatérítve",0,""))))</f>
        <v/>
      </c>
      <c r="M157" s="10"/>
      <c r="N157" s="12" t="str">
        <f aca="false">IF(OR(M157="",G157=""),"",(G157/M157)-1)</f>
        <v/>
      </c>
      <c r="O157" s="9"/>
      <c r="P157" s="9"/>
    </row>
    <row r="158" customFormat="false" ht="15" hidden="false" customHeight="true" outlineLevel="0" collapsed="false">
      <c r="A158" s="14" t="str">
        <f aca="false">IF(B158="","",ROW()-6)</f>
        <v/>
      </c>
      <c r="B158" s="15"/>
      <c r="C158" s="16"/>
      <c r="D158" s="16"/>
      <c r="E158" s="16"/>
      <c r="F158" s="16"/>
      <c r="G158" s="17"/>
      <c r="H158" s="16"/>
      <c r="I158" s="18"/>
      <c r="J158" s="19" t="str">
        <f aca="false">IF(I158="","",I158/$B$4)</f>
        <v/>
      </c>
      <c r="K158" s="16"/>
      <c r="L158" s="20" t="str">
        <f aca="false">IF(OR(K158="",I158="",G158=""),"",IF(K158="Nyert",I158*(G158-1),IF(K158="Veszített",-I158,IF(K158="Visszatérítve",0,""))))</f>
        <v/>
      </c>
      <c r="M158" s="17"/>
      <c r="N158" s="19" t="str">
        <f aca="false">IF(OR(M158="",G158=""),"",(G158/M158)-1)</f>
        <v/>
      </c>
      <c r="O158" s="16"/>
      <c r="P158" s="16"/>
    </row>
    <row r="159" customFormat="false" ht="15" hidden="false" customHeight="true" outlineLevel="0" collapsed="false">
      <c r="A159" s="7" t="str">
        <f aca="false">IF(B159="","",ROW()-6)</f>
        <v/>
      </c>
      <c r="B159" s="8"/>
      <c r="C159" s="9"/>
      <c r="D159" s="9"/>
      <c r="E159" s="9"/>
      <c r="F159" s="9"/>
      <c r="G159" s="10"/>
      <c r="H159" s="9"/>
      <c r="I159" s="11"/>
      <c r="J159" s="12" t="str">
        <f aca="false">IF(I159="","",I159/$B$4)</f>
        <v/>
      </c>
      <c r="K159" s="9"/>
      <c r="L159" s="13" t="str">
        <f aca="false">IF(OR(K159="",I159="",G159=""),"",IF(K159="Nyert",I159*(G159-1),IF(K159="Veszített",-I159,IF(K159="Visszatérítve",0,""))))</f>
        <v/>
      </c>
      <c r="M159" s="10"/>
      <c r="N159" s="12" t="str">
        <f aca="false">IF(OR(M159="",G159=""),"",(G159/M159)-1)</f>
        <v/>
      </c>
      <c r="O159" s="9"/>
      <c r="P159" s="9"/>
    </row>
    <row r="160" customFormat="false" ht="15" hidden="false" customHeight="true" outlineLevel="0" collapsed="false">
      <c r="A160" s="14" t="str">
        <f aca="false">IF(B160="","",ROW()-6)</f>
        <v/>
      </c>
      <c r="B160" s="15"/>
      <c r="C160" s="16"/>
      <c r="D160" s="16"/>
      <c r="E160" s="16"/>
      <c r="F160" s="16"/>
      <c r="G160" s="17"/>
      <c r="H160" s="16"/>
      <c r="I160" s="18"/>
      <c r="J160" s="19" t="str">
        <f aca="false">IF(I160="","",I160/$B$4)</f>
        <v/>
      </c>
      <c r="K160" s="16"/>
      <c r="L160" s="20" t="str">
        <f aca="false">IF(OR(K160="",I160="",G160=""),"",IF(K160="Nyert",I160*(G160-1),IF(K160="Veszített",-I160,IF(K160="Visszatérítve",0,""))))</f>
        <v/>
      </c>
      <c r="M160" s="17"/>
      <c r="N160" s="19" t="str">
        <f aca="false">IF(OR(M160="",G160=""),"",(G160/M160)-1)</f>
        <v/>
      </c>
      <c r="O160" s="16"/>
      <c r="P160" s="16"/>
    </row>
    <row r="161" customFormat="false" ht="15" hidden="false" customHeight="true" outlineLevel="0" collapsed="false">
      <c r="A161" s="7" t="str">
        <f aca="false">IF(B161="","",ROW()-6)</f>
        <v/>
      </c>
      <c r="B161" s="8"/>
      <c r="C161" s="9"/>
      <c r="D161" s="9"/>
      <c r="E161" s="9"/>
      <c r="F161" s="9"/>
      <c r="G161" s="10"/>
      <c r="H161" s="9"/>
      <c r="I161" s="11"/>
      <c r="J161" s="12" t="str">
        <f aca="false">IF(I161="","",I161/$B$4)</f>
        <v/>
      </c>
      <c r="K161" s="9"/>
      <c r="L161" s="13" t="str">
        <f aca="false">IF(OR(K161="",I161="",G161=""),"",IF(K161="Nyert",I161*(G161-1),IF(K161="Veszített",-I161,IF(K161="Visszatérítve",0,""))))</f>
        <v/>
      </c>
      <c r="M161" s="10"/>
      <c r="N161" s="12" t="str">
        <f aca="false">IF(OR(M161="",G161=""),"",(G161/M161)-1)</f>
        <v/>
      </c>
      <c r="O161" s="9"/>
      <c r="P161" s="9"/>
    </row>
    <row r="162" customFormat="false" ht="15" hidden="false" customHeight="true" outlineLevel="0" collapsed="false">
      <c r="A162" s="14" t="str">
        <f aca="false">IF(B162="","",ROW()-6)</f>
        <v/>
      </c>
      <c r="B162" s="15"/>
      <c r="C162" s="16"/>
      <c r="D162" s="16"/>
      <c r="E162" s="16"/>
      <c r="F162" s="16"/>
      <c r="G162" s="17"/>
      <c r="H162" s="16"/>
      <c r="I162" s="18"/>
      <c r="J162" s="19" t="str">
        <f aca="false">IF(I162="","",I162/$B$4)</f>
        <v/>
      </c>
      <c r="K162" s="16"/>
      <c r="L162" s="20" t="str">
        <f aca="false">IF(OR(K162="",I162="",G162=""),"",IF(K162="Nyert",I162*(G162-1),IF(K162="Veszített",-I162,IF(K162="Visszatérítve",0,""))))</f>
        <v/>
      </c>
      <c r="M162" s="17"/>
      <c r="N162" s="19" t="str">
        <f aca="false">IF(OR(M162="",G162=""),"",(G162/M162)-1)</f>
        <v/>
      </c>
      <c r="O162" s="16"/>
      <c r="P162" s="16"/>
    </row>
    <row r="163" customFormat="false" ht="15" hidden="false" customHeight="true" outlineLevel="0" collapsed="false">
      <c r="A163" s="7" t="str">
        <f aca="false">IF(B163="","",ROW()-6)</f>
        <v/>
      </c>
      <c r="B163" s="8"/>
      <c r="C163" s="9"/>
      <c r="D163" s="9"/>
      <c r="E163" s="9"/>
      <c r="F163" s="9"/>
      <c r="G163" s="10"/>
      <c r="H163" s="9"/>
      <c r="I163" s="11"/>
      <c r="J163" s="12" t="str">
        <f aca="false">IF(I163="","",I163/$B$4)</f>
        <v/>
      </c>
      <c r="K163" s="9"/>
      <c r="L163" s="13" t="str">
        <f aca="false">IF(OR(K163="",I163="",G163=""),"",IF(K163="Nyert",I163*(G163-1),IF(K163="Veszített",-I163,IF(K163="Visszatérítve",0,""))))</f>
        <v/>
      </c>
      <c r="M163" s="10"/>
      <c r="N163" s="12" t="str">
        <f aca="false">IF(OR(M163="",G163=""),"",(G163/M163)-1)</f>
        <v/>
      </c>
      <c r="O163" s="9"/>
      <c r="P163" s="9"/>
    </row>
    <row r="164" customFormat="false" ht="15" hidden="false" customHeight="true" outlineLevel="0" collapsed="false">
      <c r="A164" s="14" t="str">
        <f aca="false">IF(B164="","",ROW()-6)</f>
        <v/>
      </c>
      <c r="B164" s="15"/>
      <c r="C164" s="16"/>
      <c r="D164" s="16"/>
      <c r="E164" s="16"/>
      <c r="F164" s="16"/>
      <c r="G164" s="17"/>
      <c r="H164" s="16"/>
      <c r="I164" s="18"/>
      <c r="J164" s="19" t="str">
        <f aca="false">IF(I164="","",I164/$B$4)</f>
        <v/>
      </c>
      <c r="K164" s="16"/>
      <c r="L164" s="20" t="str">
        <f aca="false">IF(OR(K164="",I164="",G164=""),"",IF(K164="Nyert",I164*(G164-1),IF(K164="Veszített",-I164,IF(K164="Visszatérítve",0,""))))</f>
        <v/>
      </c>
      <c r="M164" s="17"/>
      <c r="N164" s="19" t="str">
        <f aca="false">IF(OR(M164="",G164=""),"",(G164/M164)-1)</f>
        <v/>
      </c>
      <c r="O164" s="16"/>
      <c r="P164" s="16"/>
    </row>
    <row r="165" customFormat="false" ht="15" hidden="false" customHeight="true" outlineLevel="0" collapsed="false">
      <c r="A165" s="7" t="str">
        <f aca="false">IF(B165="","",ROW()-6)</f>
        <v/>
      </c>
      <c r="B165" s="8"/>
      <c r="C165" s="9"/>
      <c r="D165" s="9"/>
      <c r="E165" s="9"/>
      <c r="F165" s="9"/>
      <c r="G165" s="10"/>
      <c r="H165" s="9"/>
      <c r="I165" s="11"/>
      <c r="J165" s="12" t="str">
        <f aca="false">IF(I165="","",I165/$B$4)</f>
        <v/>
      </c>
      <c r="K165" s="9"/>
      <c r="L165" s="13" t="str">
        <f aca="false">IF(OR(K165="",I165="",G165=""),"",IF(K165="Nyert",I165*(G165-1),IF(K165="Veszített",-I165,IF(K165="Visszatérítve",0,""))))</f>
        <v/>
      </c>
      <c r="M165" s="10"/>
      <c r="N165" s="12" t="str">
        <f aca="false">IF(OR(M165="",G165=""),"",(G165/M165)-1)</f>
        <v/>
      </c>
      <c r="O165" s="9"/>
      <c r="P165" s="9"/>
    </row>
    <row r="166" customFormat="false" ht="15" hidden="false" customHeight="true" outlineLevel="0" collapsed="false">
      <c r="A166" s="14" t="str">
        <f aca="false">IF(B166="","",ROW()-6)</f>
        <v/>
      </c>
      <c r="B166" s="15"/>
      <c r="C166" s="16"/>
      <c r="D166" s="16"/>
      <c r="E166" s="16"/>
      <c r="F166" s="16"/>
      <c r="G166" s="17"/>
      <c r="H166" s="16"/>
      <c r="I166" s="18"/>
      <c r="J166" s="19" t="str">
        <f aca="false">IF(I166="","",I166/$B$4)</f>
        <v/>
      </c>
      <c r="K166" s="16"/>
      <c r="L166" s="20" t="str">
        <f aca="false">IF(OR(K166="",I166="",G166=""),"",IF(K166="Nyert",I166*(G166-1),IF(K166="Veszített",-I166,IF(K166="Visszatérítve",0,""))))</f>
        <v/>
      </c>
      <c r="M166" s="17"/>
      <c r="N166" s="19" t="str">
        <f aca="false">IF(OR(M166="",G166=""),"",(G166/M166)-1)</f>
        <v/>
      </c>
      <c r="O166" s="16"/>
      <c r="P166" s="16"/>
    </row>
    <row r="167" customFormat="false" ht="15" hidden="false" customHeight="true" outlineLevel="0" collapsed="false">
      <c r="A167" s="7" t="str">
        <f aca="false">IF(B167="","",ROW()-6)</f>
        <v/>
      </c>
      <c r="B167" s="8"/>
      <c r="C167" s="9"/>
      <c r="D167" s="9"/>
      <c r="E167" s="9"/>
      <c r="F167" s="9"/>
      <c r="G167" s="10"/>
      <c r="H167" s="9"/>
      <c r="I167" s="11"/>
      <c r="J167" s="12" t="str">
        <f aca="false">IF(I167="","",I167/$B$4)</f>
        <v/>
      </c>
      <c r="K167" s="9"/>
      <c r="L167" s="13" t="str">
        <f aca="false">IF(OR(K167="",I167="",G167=""),"",IF(K167="Nyert",I167*(G167-1),IF(K167="Veszített",-I167,IF(K167="Visszatérítve",0,""))))</f>
        <v/>
      </c>
      <c r="M167" s="10"/>
      <c r="N167" s="12" t="str">
        <f aca="false">IF(OR(M167="",G167=""),"",(G167/M167)-1)</f>
        <v/>
      </c>
      <c r="O167" s="9"/>
      <c r="P167" s="9"/>
    </row>
    <row r="168" customFormat="false" ht="15" hidden="false" customHeight="true" outlineLevel="0" collapsed="false">
      <c r="A168" s="14" t="str">
        <f aca="false">IF(B168="","",ROW()-6)</f>
        <v/>
      </c>
      <c r="B168" s="15"/>
      <c r="C168" s="16"/>
      <c r="D168" s="16"/>
      <c r="E168" s="16"/>
      <c r="F168" s="16"/>
      <c r="G168" s="17"/>
      <c r="H168" s="16"/>
      <c r="I168" s="18"/>
      <c r="J168" s="19" t="str">
        <f aca="false">IF(I168="","",I168/$B$4)</f>
        <v/>
      </c>
      <c r="K168" s="16"/>
      <c r="L168" s="20" t="str">
        <f aca="false">IF(OR(K168="",I168="",G168=""),"",IF(K168="Nyert",I168*(G168-1),IF(K168="Veszített",-I168,IF(K168="Visszatérítve",0,""))))</f>
        <v/>
      </c>
      <c r="M168" s="17"/>
      <c r="N168" s="19" t="str">
        <f aca="false">IF(OR(M168="",G168=""),"",(G168/M168)-1)</f>
        <v/>
      </c>
      <c r="O168" s="16"/>
      <c r="P168" s="16"/>
    </row>
    <row r="169" customFormat="false" ht="15" hidden="false" customHeight="true" outlineLevel="0" collapsed="false">
      <c r="A169" s="7" t="str">
        <f aca="false">IF(B169="","",ROW()-6)</f>
        <v/>
      </c>
      <c r="B169" s="8"/>
      <c r="C169" s="9"/>
      <c r="D169" s="9"/>
      <c r="E169" s="9"/>
      <c r="F169" s="9"/>
      <c r="G169" s="10"/>
      <c r="H169" s="9"/>
      <c r="I169" s="11"/>
      <c r="J169" s="12" t="str">
        <f aca="false">IF(I169="","",I169/$B$4)</f>
        <v/>
      </c>
      <c r="K169" s="9"/>
      <c r="L169" s="13" t="str">
        <f aca="false">IF(OR(K169="",I169="",G169=""),"",IF(K169="Nyert",I169*(G169-1),IF(K169="Veszített",-I169,IF(K169="Visszatérítve",0,""))))</f>
        <v/>
      </c>
      <c r="M169" s="10"/>
      <c r="N169" s="12" t="str">
        <f aca="false">IF(OR(M169="",G169=""),"",(G169/M169)-1)</f>
        <v/>
      </c>
      <c r="O169" s="9"/>
      <c r="P169" s="9"/>
    </row>
    <row r="170" customFormat="false" ht="15" hidden="false" customHeight="true" outlineLevel="0" collapsed="false">
      <c r="A170" s="14" t="str">
        <f aca="false">IF(B170="","",ROW()-6)</f>
        <v/>
      </c>
      <c r="B170" s="15"/>
      <c r="C170" s="16"/>
      <c r="D170" s="16"/>
      <c r="E170" s="16"/>
      <c r="F170" s="16"/>
      <c r="G170" s="17"/>
      <c r="H170" s="16"/>
      <c r="I170" s="18"/>
      <c r="J170" s="19" t="str">
        <f aca="false">IF(I170="","",I170/$B$4)</f>
        <v/>
      </c>
      <c r="K170" s="16"/>
      <c r="L170" s="20" t="str">
        <f aca="false">IF(OR(K170="",I170="",G170=""),"",IF(K170="Nyert",I170*(G170-1),IF(K170="Veszített",-I170,IF(K170="Visszatérítve",0,""))))</f>
        <v/>
      </c>
      <c r="M170" s="17"/>
      <c r="N170" s="19" t="str">
        <f aca="false">IF(OR(M170="",G170=""),"",(G170/M170)-1)</f>
        <v/>
      </c>
      <c r="O170" s="16"/>
      <c r="P170" s="16"/>
    </row>
    <row r="171" customFormat="false" ht="15" hidden="false" customHeight="true" outlineLevel="0" collapsed="false">
      <c r="A171" s="7" t="str">
        <f aca="false">IF(B171="","",ROW()-6)</f>
        <v/>
      </c>
      <c r="B171" s="8"/>
      <c r="C171" s="9"/>
      <c r="D171" s="9"/>
      <c r="E171" s="9"/>
      <c r="F171" s="9"/>
      <c r="G171" s="10"/>
      <c r="H171" s="9"/>
      <c r="I171" s="11"/>
      <c r="J171" s="12" t="str">
        <f aca="false">IF(I171="","",I171/$B$4)</f>
        <v/>
      </c>
      <c r="K171" s="9"/>
      <c r="L171" s="13" t="str">
        <f aca="false">IF(OR(K171="",I171="",G171=""),"",IF(K171="Nyert",I171*(G171-1),IF(K171="Veszített",-I171,IF(K171="Visszatérítve",0,""))))</f>
        <v/>
      </c>
      <c r="M171" s="10"/>
      <c r="N171" s="12" t="str">
        <f aca="false">IF(OR(M171="",G171=""),"",(G171/M171)-1)</f>
        <v/>
      </c>
      <c r="O171" s="9"/>
      <c r="P171" s="9"/>
    </row>
    <row r="172" customFormat="false" ht="15" hidden="false" customHeight="true" outlineLevel="0" collapsed="false">
      <c r="A172" s="14" t="str">
        <f aca="false">IF(B172="","",ROW()-6)</f>
        <v/>
      </c>
      <c r="B172" s="15"/>
      <c r="C172" s="16"/>
      <c r="D172" s="16"/>
      <c r="E172" s="16"/>
      <c r="F172" s="16"/>
      <c r="G172" s="17"/>
      <c r="H172" s="16"/>
      <c r="I172" s="18"/>
      <c r="J172" s="19" t="str">
        <f aca="false">IF(I172="","",I172/$B$4)</f>
        <v/>
      </c>
      <c r="K172" s="16"/>
      <c r="L172" s="20" t="str">
        <f aca="false">IF(OR(K172="",I172="",G172=""),"",IF(K172="Nyert",I172*(G172-1),IF(K172="Veszített",-I172,IF(K172="Visszatérítve",0,""))))</f>
        <v/>
      </c>
      <c r="M172" s="17"/>
      <c r="N172" s="19" t="str">
        <f aca="false">IF(OR(M172="",G172=""),"",(G172/M172)-1)</f>
        <v/>
      </c>
      <c r="O172" s="16"/>
      <c r="P172" s="16"/>
    </row>
    <row r="173" customFormat="false" ht="15" hidden="false" customHeight="true" outlineLevel="0" collapsed="false">
      <c r="A173" s="7" t="str">
        <f aca="false">IF(B173="","",ROW()-6)</f>
        <v/>
      </c>
      <c r="B173" s="8"/>
      <c r="C173" s="9"/>
      <c r="D173" s="9"/>
      <c r="E173" s="9"/>
      <c r="F173" s="9"/>
      <c r="G173" s="10"/>
      <c r="H173" s="9"/>
      <c r="I173" s="11"/>
      <c r="J173" s="12" t="str">
        <f aca="false">IF(I173="","",I173/$B$4)</f>
        <v/>
      </c>
      <c r="K173" s="9"/>
      <c r="L173" s="13" t="str">
        <f aca="false">IF(OR(K173="",I173="",G173=""),"",IF(K173="Nyert",I173*(G173-1),IF(K173="Veszített",-I173,IF(K173="Visszatérítve",0,""))))</f>
        <v/>
      </c>
      <c r="M173" s="10"/>
      <c r="N173" s="12" t="str">
        <f aca="false">IF(OR(M173="",G173=""),"",(G173/M173)-1)</f>
        <v/>
      </c>
      <c r="O173" s="9"/>
      <c r="P173" s="9"/>
    </row>
    <row r="174" customFormat="false" ht="15" hidden="false" customHeight="true" outlineLevel="0" collapsed="false">
      <c r="A174" s="14" t="str">
        <f aca="false">IF(B174="","",ROW()-6)</f>
        <v/>
      </c>
      <c r="B174" s="15"/>
      <c r="C174" s="16"/>
      <c r="D174" s="16"/>
      <c r="E174" s="16"/>
      <c r="F174" s="16"/>
      <c r="G174" s="17"/>
      <c r="H174" s="16"/>
      <c r="I174" s="18"/>
      <c r="J174" s="19" t="str">
        <f aca="false">IF(I174="","",I174/$B$4)</f>
        <v/>
      </c>
      <c r="K174" s="16"/>
      <c r="L174" s="20" t="str">
        <f aca="false">IF(OR(K174="",I174="",G174=""),"",IF(K174="Nyert",I174*(G174-1),IF(K174="Veszített",-I174,IF(K174="Visszatérítve",0,""))))</f>
        <v/>
      </c>
      <c r="M174" s="17"/>
      <c r="N174" s="19" t="str">
        <f aca="false">IF(OR(M174="",G174=""),"",(G174/M174)-1)</f>
        <v/>
      </c>
      <c r="O174" s="16"/>
      <c r="P174" s="16"/>
    </row>
    <row r="175" customFormat="false" ht="15" hidden="false" customHeight="true" outlineLevel="0" collapsed="false">
      <c r="A175" s="7" t="str">
        <f aca="false">IF(B175="","",ROW()-6)</f>
        <v/>
      </c>
      <c r="B175" s="8"/>
      <c r="C175" s="9"/>
      <c r="D175" s="9"/>
      <c r="E175" s="9"/>
      <c r="F175" s="9"/>
      <c r="G175" s="10"/>
      <c r="H175" s="9"/>
      <c r="I175" s="11"/>
      <c r="J175" s="12" t="str">
        <f aca="false">IF(I175="","",I175/$B$4)</f>
        <v/>
      </c>
      <c r="K175" s="9"/>
      <c r="L175" s="13" t="str">
        <f aca="false">IF(OR(K175="",I175="",G175=""),"",IF(K175="Nyert",I175*(G175-1),IF(K175="Veszített",-I175,IF(K175="Visszatérítve",0,""))))</f>
        <v/>
      </c>
      <c r="M175" s="10"/>
      <c r="N175" s="12" t="str">
        <f aca="false">IF(OR(M175="",G175=""),"",(G175/M175)-1)</f>
        <v/>
      </c>
      <c r="O175" s="9"/>
      <c r="P175" s="9"/>
    </row>
    <row r="176" customFormat="false" ht="15" hidden="false" customHeight="true" outlineLevel="0" collapsed="false">
      <c r="A176" s="14" t="str">
        <f aca="false">IF(B176="","",ROW()-6)</f>
        <v/>
      </c>
      <c r="B176" s="15"/>
      <c r="C176" s="16"/>
      <c r="D176" s="16"/>
      <c r="E176" s="16"/>
      <c r="F176" s="16"/>
      <c r="G176" s="17"/>
      <c r="H176" s="16"/>
      <c r="I176" s="18"/>
      <c r="J176" s="19" t="str">
        <f aca="false">IF(I176="","",I176/$B$4)</f>
        <v/>
      </c>
      <c r="K176" s="16"/>
      <c r="L176" s="20" t="str">
        <f aca="false">IF(OR(K176="",I176="",G176=""),"",IF(K176="Nyert",I176*(G176-1),IF(K176="Veszített",-I176,IF(K176="Visszatérítve",0,""))))</f>
        <v/>
      </c>
      <c r="M176" s="17"/>
      <c r="N176" s="19" t="str">
        <f aca="false">IF(OR(M176="",G176=""),"",(G176/M176)-1)</f>
        <v/>
      </c>
      <c r="O176" s="16"/>
      <c r="P176" s="16"/>
    </row>
    <row r="177" customFormat="false" ht="15" hidden="false" customHeight="true" outlineLevel="0" collapsed="false">
      <c r="A177" s="7" t="str">
        <f aca="false">IF(B177="","",ROW()-6)</f>
        <v/>
      </c>
      <c r="B177" s="8"/>
      <c r="C177" s="9"/>
      <c r="D177" s="9"/>
      <c r="E177" s="9"/>
      <c r="F177" s="9"/>
      <c r="G177" s="10"/>
      <c r="H177" s="9"/>
      <c r="I177" s="11"/>
      <c r="J177" s="12" t="str">
        <f aca="false">IF(I177="","",I177/$B$4)</f>
        <v/>
      </c>
      <c r="K177" s="9"/>
      <c r="L177" s="13" t="str">
        <f aca="false">IF(OR(K177="",I177="",G177=""),"",IF(K177="Nyert",I177*(G177-1),IF(K177="Veszített",-I177,IF(K177="Visszatérítve",0,""))))</f>
        <v/>
      </c>
      <c r="M177" s="10"/>
      <c r="N177" s="12" t="str">
        <f aca="false">IF(OR(M177="",G177=""),"",(G177/M177)-1)</f>
        <v/>
      </c>
      <c r="O177" s="9"/>
      <c r="P177" s="9"/>
    </row>
    <row r="178" customFormat="false" ht="15" hidden="false" customHeight="true" outlineLevel="0" collapsed="false">
      <c r="A178" s="14" t="str">
        <f aca="false">IF(B178="","",ROW()-6)</f>
        <v/>
      </c>
      <c r="B178" s="15"/>
      <c r="C178" s="16"/>
      <c r="D178" s="16"/>
      <c r="E178" s="16"/>
      <c r="F178" s="16"/>
      <c r="G178" s="17"/>
      <c r="H178" s="16"/>
      <c r="I178" s="18"/>
      <c r="J178" s="19" t="str">
        <f aca="false">IF(I178="","",I178/$B$4)</f>
        <v/>
      </c>
      <c r="K178" s="16"/>
      <c r="L178" s="20" t="str">
        <f aca="false">IF(OR(K178="",I178="",G178=""),"",IF(K178="Nyert",I178*(G178-1),IF(K178="Veszített",-I178,IF(K178="Visszatérítve",0,""))))</f>
        <v/>
      </c>
      <c r="M178" s="17"/>
      <c r="N178" s="19" t="str">
        <f aca="false">IF(OR(M178="",G178=""),"",(G178/M178)-1)</f>
        <v/>
      </c>
      <c r="O178" s="16"/>
      <c r="P178" s="16"/>
    </row>
    <row r="179" customFormat="false" ht="15" hidden="false" customHeight="true" outlineLevel="0" collapsed="false">
      <c r="A179" s="7" t="str">
        <f aca="false">IF(B179="","",ROW()-6)</f>
        <v/>
      </c>
      <c r="B179" s="8"/>
      <c r="C179" s="9"/>
      <c r="D179" s="9"/>
      <c r="E179" s="9"/>
      <c r="F179" s="9"/>
      <c r="G179" s="10"/>
      <c r="H179" s="9"/>
      <c r="I179" s="11"/>
      <c r="J179" s="12" t="str">
        <f aca="false">IF(I179="","",I179/$B$4)</f>
        <v/>
      </c>
      <c r="K179" s="9"/>
      <c r="L179" s="13" t="str">
        <f aca="false">IF(OR(K179="",I179="",G179=""),"",IF(K179="Nyert",I179*(G179-1),IF(K179="Veszített",-I179,IF(K179="Visszatérítve",0,""))))</f>
        <v/>
      </c>
      <c r="M179" s="10"/>
      <c r="N179" s="12" t="str">
        <f aca="false">IF(OR(M179="",G179=""),"",(G179/M179)-1)</f>
        <v/>
      </c>
      <c r="O179" s="9"/>
      <c r="P179" s="9"/>
    </row>
    <row r="180" customFormat="false" ht="15" hidden="false" customHeight="true" outlineLevel="0" collapsed="false">
      <c r="A180" s="14" t="str">
        <f aca="false">IF(B180="","",ROW()-6)</f>
        <v/>
      </c>
      <c r="B180" s="15"/>
      <c r="C180" s="16"/>
      <c r="D180" s="16"/>
      <c r="E180" s="16"/>
      <c r="F180" s="16"/>
      <c r="G180" s="17"/>
      <c r="H180" s="16"/>
      <c r="I180" s="18"/>
      <c r="J180" s="19" t="str">
        <f aca="false">IF(I180="","",I180/$B$4)</f>
        <v/>
      </c>
      <c r="K180" s="16"/>
      <c r="L180" s="20" t="str">
        <f aca="false">IF(OR(K180="",I180="",G180=""),"",IF(K180="Nyert",I180*(G180-1),IF(K180="Veszített",-I180,IF(K180="Visszatérítve",0,""))))</f>
        <v/>
      </c>
      <c r="M180" s="17"/>
      <c r="N180" s="19" t="str">
        <f aca="false">IF(OR(M180="",G180=""),"",(G180/M180)-1)</f>
        <v/>
      </c>
      <c r="O180" s="16"/>
      <c r="P180" s="16"/>
    </row>
    <row r="181" customFormat="false" ht="15" hidden="false" customHeight="true" outlineLevel="0" collapsed="false">
      <c r="A181" s="7" t="str">
        <f aca="false">IF(B181="","",ROW()-6)</f>
        <v/>
      </c>
      <c r="B181" s="8"/>
      <c r="C181" s="9"/>
      <c r="D181" s="9"/>
      <c r="E181" s="9"/>
      <c r="F181" s="9"/>
      <c r="G181" s="10"/>
      <c r="H181" s="9"/>
      <c r="I181" s="11"/>
      <c r="J181" s="12" t="str">
        <f aca="false">IF(I181="","",I181/$B$4)</f>
        <v/>
      </c>
      <c r="K181" s="9"/>
      <c r="L181" s="13" t="str">
        <f aca="false">IF(OR(K181="",I181="",G181=""),"",IF(K181="Nyert",I181*(G181-1),IF(K181="Veszített",-I181,IF(K181="Visszatérítve",0,""))))</f>
        <v/>
      </c>
      <c r="M181" s="10"/>
      <c r="N181" s="12" t="str">
        <f aca="false">IF(OR(M181="",G181=""),"",(G181/M181)-1)</f>
        <v/>
      </c>
      <c r="O181" s="9"/>
      <c r="P181" s="9"/>
    </row>
    <row r="182" customFormat="false" ht="15" hidden="false" customHeight="true" outlineLevel="0" collapsed="false">
      <c r="A182" s="14" t="str">
        <f aca="false">IF(B182="","",ROW()-6)</f>
        <v/>
      </c>
      <c r="B182" s="15"/>
      <c r="C182" s="16"/>
      <c r="D182" s="16"/>
      <c r="E182" s="16"/>
      <c r="F182" s="16"/>
      <c r="G182" s="17"/>
      <c r="H182" s="16"/>
      <c r="I182" s="18"/>
      <c r="J182" s="19" t="str">
        <f aca="false">IF(I182="","",I182/$B$4)</f>
        <v/>
      </c>
      <c r="K182" s="16"/>
      <c r="L182" s="20" t="str">
        <f aca="false">IF(OR(K182="",I182="",G182=""),"",IF(K182="Nyert",I182*(G182-1),IF(K182="Veszített",-I182,IF(K182="Visszatérítve",0,""))))</f>
        <v/>
      </c>
      <c r="M182" s="17"/>
      <c r="N182" s="19" t="str">
        <f aca="false">IF(OR(M182="",G182=""),"",(G182/M182)-1)</f>
        <v/>
      </c>
      <c r="O182" s="16"/>
      <c r="P182" s="16"/>
    </row>
    <row r="183" customFormat="false" ht="15" hidden="false" customHeight="true" outlineLevel="0" collapsed="false">
      <c r="A183" s="7" t="str">
        <f aca="false">IF(B183="","",ROW()-6)</f>
        <v/>
      </c>
      <c r="B183" s="8"/>
      <c r="C183" s="9"/>
      <c r="D183" s="9"/>
      <c r="E183" s="9"/>
      <c r="F183" s="9"/>
      <c r="G183" s="10"/>
      <c r="H183" s="9"/>
      <c r="I183" s="11"/>
      <c r="J183" s="12" t="str">
        <f aca="false">IF(I183="","",I183/$B$4)</f>
        <v/>
      </c>
      <c r="K183" s="9"/>
      <c r="L183" s="13" t="str">
        <f aca="false">IF(OR(K183="",I183="",G183=""),"",IF(K183="Nyert",I183*(G183-1),IF(K183="Veszített",-I183,IF(K183="Visszatérítve",0,""))))</f>
        <v/>
      </c>
      <c r="M183" s="10"/>
      <c r="N183" s="12" t="str">
        <f aca="false">IF(OR(M183="",G183=""),"",(G183/M183)-1)</f>
        <v/>
      </c>
      <c r="O183" s="9"/>
      <c r="P183" s="9"/>
    </row>
    <row r="184" customFormat="false" ht="15" hidden="false" customHeight="true" outlineLevel="0" collapsed="false">
      <c r="A184" s="14" t="str">
        <f aca="false">IF(B184="","",ROW()-6)</f>
        <v/>
      </c>
      <c r="B184" s="15"/>
      <c r="C184" s="16"/>
      <c r="D184" s="16"/>
      <c r="E184" s="16"/>
      <c r="F184" s="16"/>
      <c r="G184" s="17"/>
      <c r="H184" s="16"/>
      <c r="I184" s="18"/>
      <c r="J184" s="19" t="str">
        <f aca="false">IF(I184="","",I184/$B$4)</f>
        <v/>
      </c>
      <c r="K184" s="16"/>
      <c r="L184" s="20" t="str">
        <f aca="false">IF(OR(K184="",I184="",G184=""),"",IF(K184="Nyert",I184*(G184-1),IF(K184="Veszített",-I184,IF(K184="Visszatérítve",0,""))))</f>
        <v/>
      </c>
      <c r="M184" s="17"/>
      <c r="N184" s="19" t="str">
        <f aca="false">IF(OR(M184="",G184=""),"",(G184/M184)-1)</f>
        <v/>
      </c>
      <c r="O184" s="16"/>
      <c r="P184" s="16"/>
    </row>
    <row r="185" customFormat="false" ht="15" hidden="false" customHeight="true" outlineLevel="0" collapsed="false">
      <c r="A185" s="7" t="str">
        <f aca="false">IF(B185="","",ROW()-6)</f>
        <v/>
      </c>
      <c r="B185" s="8"/>
      <c r="C185" s="9"/>
      <c r="D185" s="9"/>
      <c r="E185" s="9"/>
      <c r="F185" s="9"/>
      <c r="G185" s="10"/>
      <c r="H185" s="9"/>
      <c r="I185" s="11"/>
      <c r="J185" s="12" t="str">
        <f aca="false">IF(I185="","",I185/$B$4)</f>
        <v/>
      </c>
      <c r="K185" s="9"/>
      <c r="L185" s="13" t="str">
        <f aca="false">IF(OR(K185="",I185="",G185=""),"",IF(K185="Nyert",I185*(G185-1),IF(K185="Veszített",-I185,IF(K185="Visszatérítve",0,""))))</f>
        <v/>
      </c>
      <c r="M185" s="10"/>
      <c r="N185" s="12" t="str">
        <f aca="false">IF(OR(M185="",G185=""),"",(G185/M185)-1)</f>
        <v/>
      </c>
      <c r="O185" s="9"/>
      <c r="P185" s="9"/>
    </row>
    <row r="186" customFormat="false" ht="15" hidden="false" customHeight="true" outlineLevel="0" collapsed="false">
      <c r="A186" s="14" t="str">
        <f aca="false">IF(B186="","",ROW()-6)</f>
        <v/>
      </c>
      <c r="B186" s="15"/>
      <c r="C186" s="16"/>
      <c r="D186" s="16"/>
      <c r="E186" s="16"/>
      <c r="F186" s="16"/>
      <c r="G186" s="17"/>
      <c r="H186" s="16"/>
      <c r="I186" s="18"/>
      <c r="J186" s="19" t="str">
        <f aca="false">IF(I186="","",I186/$B$4)</f>
        <v/>
      </c>
      <c r="K186" s="16"/>
      <c r="L186" s="20" t="str">
        <f aca="false">IF(OR(K186="",I186="",G186=""),"",IF(K186="Nyert",I186*(G186-1),IF(K186="Veszített",-I186,IF(K186="Visszatérítve",0,""))))</f>
        <v/>
      </c>
      <c r="M186" s="17"/>
      <c r="N186" s="19" t="str">
        <f aca="false">IF(OR(M186="",G186=""),"",(G186/M186)-1)</f>
        <v/>
      </c>
      <c r="O186" s="16"/>
      <c r="P186" s="16"/>
    </row>
    <row r="187" customFormat="false" ht="15" hidden="false" customHeight="true" outlineLevel="0" collapsed="false">
      <c r="A187" s="7" t="str">
        <f aca="false">IF(B187="","",ROW()-6)</f>
        <v/>
      </c>
      <c r="B187" s="8"/>
      <c r="C187" s="9"/>
      <c r="D187" s="9"/>
      <c r="E187" s="9"/>
      <c r="F187" s="9"/>
      <c r="G187" s="10"/>
      <c r="H187" s="9"/>
      <c r="I187" s="11"/>
      <c r="J187" s="12" t="str">
        <f aca="false">IF(I187="","",I187/$B$4)</f>
        <v/>
      </c>
      <c r="K187" s="9"/>
      <c r="L187" s="13" t="str">
        <f aca="false">IF(OR(K187="",I187="",G187=""),"",IF(K187="Nyert",I187*(G187-1),IF(K187="Veszített",-I187,IF(K187="Visszatérítve",0,""))))</f>
        <v/>
      </c>
      <c r="M187" s="10"/>
      <c r="N187" s="12" t="str">
        <f aca="false">IF(OR(M187="",G187=""),"",(G187/M187)-1)</f>
        <v/>
      </c>
      <c r="O187" s="9"/>
      <c r="P187" s="9"/>
    </row>
    <row r="188" customFormat="false" ht="15" hidden="false" customHeight="true" outlineLevel="0" collapsed="false">
      <c r="A188" s="14" t="str">
        <f aca="false">IF(B188="","",ROW()-6)</f>
        <v/>
      </c>
      <c r="B188" s="15"/>
      <c r="C188" s="16"/>
      <c r="D188" s="16"/>
      <c r="E188" s="16"/>
      <c r="F188" s="16"/>
      <c r="G188" s="17"/>
      <c r="H188" s="16"/>
      <c r="I188" s="18"/>
      <c r="J188" s="19" t="str">
        <f aca="false">IF(I188="","",I188/$B$4)</f>
        <v/>
      </c>
      <c r="K188" s="16"/>
      <c r="L188" s="20" t="str">
        <f aca="false">IF(OR(K188="",I188="",G188=""),"",IF(K188="Nyert",I188*(G188-1),IF(K188="Veszített",-I188,IF(K188="Visszatérítve",0,""))))</f>
        <v/>
      </c>
      <c r="M188" s="17"/>
      <c r="N188" s="19" t="str">
        <f aca="false">IF(OR(M188="",G188=""),"",(G188/M188)-1)</f>
        <v/>
      </c>
      <c r="O188" s="16"/>
      <c r="P188" s="16"/>
    </row>
    <row r="189" customFormat="false" ht="15" hidden="false" customHeight="true" outlineLevel="0" collapsed="false">
      <c r="A189" s="7" t="str">
        <f aca="false">IF(B189="","",ROW()-6)</f>
        <v/>
      </c>
      <c r="B189" s="8"/>
      <c r="C189" s="9"/>
      <c r="D189" s="9"/>
      <c r="E189" s="9"/>
      <c r="F189" s="9"/>
      <c r="G189" s="10"/>
      <c r="H189" s="9"/>
      <c r="I189" s="11"/>
      <c r="J189" s="12" t="str">
        <f aca="false">IF(I189="","",I189/$B$4)</f>
        <v/>
      </c>
      <c r="K189" s="9"/>
      <c r="L189" s="13" t="str">
        <f aca="false">IF(OR(K189="",I189="",G189=""),"",IF(K189="Nyert",I189*(G189-1),IF(K189="Veszített",-I189,IF(K189="Visszatérítve",0,""))))</f>
        <v/>
      </c>
      <c r="M189" s="10"/>
      <c r="N189" s="12" t="str">
        <f aca="false">IF(OR(M189="",G189=""),"",(G189/M189)-1)</f>
        <v/>
      </c>
      <c r="O189" s="9"/>
      <c r="P189" s="9"/>
    </row>
    <row r="190" customFormat="false" ht="15" hidden="false" customHeight="true" outlineLevel="0" collapsed="false">
      <c r="A190" s="14" t="str">
        <f aca="false">IF(B190="","",ROW()-6)</f>
        <v/>
      </c>
      <c r="B190" s="15"/>
      <c r="C190" s="16"/>
      <c r="D190" s="16"/>
      <c r="E190" s="16"/>
      <c r="F190" s="16"/>
      <c r="G190" s="17"/>
      <c r="H190" s="16"/>
      <c r="I190" s="18"/>
      <c r="J190" s="19" t="str">
        <f aca="false">IF(I190="","",I190/$B$4)</f>
        <v/>
      </c>
      <c r="K190" s="16"/>
      <c r="L190" s="20" t="str">
        <f aca="false">IF(OR(K190="",I190="",G190=""),"",IF(K190="Nyert",I190*(G190-1),IF(K190="Veszített",-I190,IF(K190="Visszatérítve",0,""))))</f>
        <v/>
      </c>
      <c r="M190" s="17"/>
      <c r="N190" s="19" t="str">
        <f aca="false">IF(OR(M190="",G190=""),"",(G190/M190)-1)</f>
        <v/>
      </c>
      <c r="O190" s="16"/>
      <c r="P190" s="16"/>
    </row>
    <row r="191" customFormat="false" ht="15" hidden="false" customHeight="true" outlineLevel="0" collapsed="false">
      <c r="A191" s="7" t="str">
        <f aca="false">IF(B191="","",ROW()-6)</f>
        <v/>
      </c>
      <c r="B191" s="8"/>
      <c r="C191" s="9"/>
      <c r="D191" s="9"/>
      <c r="E191" s="9"/>
      <c r="F191" s="9"/>
      <c r="G191" s="10"/>
      <c r="H191" s="9"/>
      <c r="I191" s="11"/>
      <c r="J191" s="12" t="str">
        <f aca="false">IF(I191="","",I191/$B$4)</f>
        <v/>
      </c>
      <c r="K191" s="9"/>
      <c r="L191" s="13" t="str">
        <f aca="false">IF(OR(K191="",I191="",G191=""),"",IF(K191="Nyert",I191*(G191-1),IF(K191="Veszített",-I191,IF(K191="Visszatérítve",0,""))))</f>
        <v/>
      </c>
      <c r="M191" s="10"/>
      <c r="N191" s="12" t="str">
        <f aca="false">IF(OR(M191="",G191=""),"",(G191/M191)-1)</f>
        <v/>
      </c>
      <c r="O191" s="9"/>
      <c r="P191" s="9"/>
    </row>
    <row r="192" customFormat="false" ht="15" hidden="false" customHeight="true" outlineLevel="0" collapsed="false">
      <c r="A192" s="14" t="str">
        <f aca="false">IF(B192="","",ROW()-6)</f>
        <v/>
      </c>
      <c r="B192" s="15"/>
      <c r="C192" s="16"/>
      <c r="D192" s="16"/>
      <c r="E192" s="16"/>
      <c r="F192" s="16"/>
      <c r="G192" s="17"/>
      <c r="H192" s="16"/>
      <c r="I192" s="18"/>
      <c r="J192" s="19" t="str">
        <f aca="false">IF(I192="","",I192/$B$4)</f>
        <v/>
      </c>
      <c r="K192" s="16"/>
      <c r="L192" s="20" t="str">
        <f aca="false">IF(OR(K192="",I192="",G192=""),"",IF(K192="Nyert",I192*(G192-1),IF(K192="Veszített",-I192,IF(K192="Visszatérítve",0,""))))</f>
        <v/>
      </c>
      <c r="M192" s="17"/>
      <c r="N192" s="19" t="str">
        <f aca="false">IF(OR(M192="",G192=""),"",(G192/M192)-1)</f>
        <v/>
      </c>
      <c r="O192" s="16"/>
      <c r="P192" s="16"/>
    </row>
    <row r="193" customFormat="false" ht="15" hidden="false" customHeight="true" outlineLevel="0" collapsed="false">
      <c r="A193" s="7" t="str">
        <f aca="false">IF(B193="","",ROW()-6)</f>
        <v/>
      </c>
      <c r="B193" s="8"/>
      <c r="C193" s="9"/>
      <c r="D193" s="9"/>
      <c r="E193" s="9"/>
      <c r="F193" s="9"/>
      <c r="G193" s="10"/>
      <c r="H193" s="9"/>
      <c r="I193" s="11"/>
      <c r="J193" s="12" t="str">
        <f aca="false">IF(I193="","",I193/$B$4)</f>
        <v/>
      </c>
      <c r="K193" s="9"/>
      <c r="L193" s="13" t="str">
        <f aca="false">IF(OR(K193="",I193="",G193=""),"",IF(K193="Nyert",I193*(G193-1),IF(K193="Veszített",-I193,IF(K193="Visszatérítve",0,""))))</f>
        <v/>
      </c>
      <c r="M193" s="10"/>
      <c r="N193" s="12" t="str">
        <f aca="false">IF(OR(M193="",G193=""),"",(G193/M193)-1)</f>
        <v/>
      </c>
      <c r="O193" s="9"/>
      <c r="P193" s="9"/>
    </row>
    <row r="194" customFormat="false" ht="15" hidden="false" customHeight="true" outlineLevel="0" collapsed="false">
      <c r="A194" s="14" t="str">
        <f aca="false">IF(B194="","",ROW()-6)</f>
        <v/>
      </c>
      <c r="B194" s="15"/>
      <c r="C194" s="16"/>
      <c r="D194" s="16"/>
      <c r="E194" s="16"/>
      <c r="F194" s="16"/>
      <c r="G194" s="17"/>
      <c r="H194" s="16"/>
      <c r="I194" s="18"/>
      <c r="J194" s="19" t="str">
        <f aca="false">IF(I194="","",I194/$B$4)</f>
        <v/>
      </c>
      <c r="K194" s="16"/>
      <c r="L194" s="20" t="str">
        <f aca="false">IF(OR(K194="",I194="",G194=""),"",IF(K194="Nyert",I194*(G194-1),IF(K194="Veszített",-I194,IF(K194="Visszatérítve",0,""))))</f>
        <v/>
      </c>
      <c r="M194" s="17"/>
      <c r="N194" s="19" t="str">
        <f aca="false">IF(OR(M194="",G194=""),"",(G194/M194)-1)</f>
        <v/>
      </c>
      <c r="O194" s="16"/>
      <c r="P194" s="16"/>
    </row>
    <row r="195" customFormat="false" ht="15" hidden="false" customHeight="true" outlineLevel="0" collapsed="false">
      <c r="A195" s="7" t="str">
        <f aca="false">IF(B195="","",ROW()-6)</f>
        <v/>
      </c>
      <c r="B195" s="8"/>
      <c r="C195" s="9"/>
      <c r="D195" s="9"/>
      <c r="E195" s="9"/>
      <c r="F195" s="9"/>
      <c r="G195" s="10"/>
      <c r="H195" s="9"/>
      <c r="I195" s="11"/>
      <c r="J195" s="12" t="str">
        <f aca="false">IF(I195="","",I195/$B$4)</f>
        <v/>
      </c>
      <c r="K195" s="9"/>
      <c r="L195" s="13" t="str">
        <f aca="false">IF(OR(K195="",I195="",G195=""),"",IF(K195="Nyert",I195*(G195-1),IF(K195="Veszített",-I195,IF(K195="Visszatérítve",0,""))))</f>
        <v/>
      </c>
      <c r="M195" s="10"/>
      <c r="N195" s="12" t="str">
        <f aca="false">IF(OR(M195="",G195=""),"",(G195/M195)-1)</f>
        <v/>
      </c>
      <c r="O195" s="9"/>
      <c r="P195" s="9"/>
    </row>
    <row r="196" customFormat="false" ht="15" hidden="false" customHeight="true" outlineLevel="0" collapsed="false">
      <c r="A196" s="14" t="str">
        <f aca="false">IF(B196="","",ROW()-6)</f>
        <v/>
      </c>
      <c r="B196" s="15"/>
      <c r="C196" s="16"/>
      <c r="D196" s="16"/>
      <c r="E196" s="16"/>
      <c r="F196" s="16"/>
      <c r="G196" s="17"/>
      <c r="H196" s="16"/>
      <c r="I196" s="18"/>
      <c r="J196" s="19" t="str">
        <f aca="false">IF(I196="","",I196/$B$4)</f>
        <v/>
      </c>
      <c r="K196" s="16"/>
      <c r="L196" s="20" t="str">
        <f aca="false">IF(OR(K196="",I196="",G196=""),"",IF(K196="Nyert",I196*(G196-1),IF(K196="Veszített",-I196,IF(K196="Visszatérítve",0,""))))</f>
        <v/>
      </c>
      <c r="M196" s="17"/>
      <c r="N196" s="19" t="str">
        <f aca="false">IF(OR(M196="",G196=""),"",(G196/M196)-1)</f>
        <v/>
      </c>
      <c r="O196" s="16"/>
      <c r="P196" s="16"/>
    </row>
    <row r="197" customFormat="false" ht="15" hidden="false" customHeight="true" outlineLevel="0" collapsed="false">
      <c r="A197" s="7" t="str">
        <f aca="false">IF(B197="","",ROW()-6)</f>
        <v/>
      </c>
      <c r="B197" s="8"/>
      <c r="C197" s="9"/>
      <c r="D197" s="9"/>
      <c r="E197" s="9"/>
      <c r="F197" s="9"/>
      <c r="G197" s="10"/>
      <c r="H197" s="9"/>
      <c r="I197" s="11"/>
      <c r="J197" s="12" t="str">
        <f aca="false">IF(I197="","",I197/$B$4)</f>
        <v/>
      </c>
      <c r="K197" s="9"/>
      <c r="L197" s="13" t="str">
        <f aca="false">IF(OR(K197="",I197="",G197=""),"",IF(K197="Nyert",I197*(G197-1),IF(K197="Veszített",-I197,IF(K197="Visszatérítve",0,""))))</f>
        <v/>
      </c>
      <c r="M197" s="10"/>
      <c r="N197" s="12" t="str">
        <f aca="false">IF(OR(M197="",G197=""),"",(G197/M197)-1)</f>
        <v/>
      </c>
      <c r="O197" s="9"/>
      <c r="P197" s="9"/>
    </row>
    <row r="198" customFormat="false" ht="15" hidden="false" customHeight="true" outlineLevel="0" collapsed="false">
      <c r="A198" s="14" t="str">
        <f aca="false">IF(B198="","",ROW()-6)</f>
        <v/>
      </c>
      <c r="B198" s="15"/>
      <c r="C198" s="16"/>
      <c r="D198" s="16"/>
      <c r="E198" s="16"/>
      <c r="F198" s="16"/>
      <c r="G198" s="17"/>
      <c r="H198" s="16"/>
      <c r="I198" s="18"/>
      <c r="J198" s="19" t="str">
        <f aca="false">IF(I198="","",I198/$B$4)</f>
        <v/>
      </c>
      <c r="K198" s="16"/>
      <c r="L198" s="20" t="str">
        <f aca="false">IF(OR(K198="",I198="",G198=""),"",IF(K198="Nyert",I198*(G198-1),IF(K198="Veszített",-I198,IF(K198="Visszatérítve",0,""))))</f>
        <v/>
      </c>
      <c r="M198" s="17"/>
      <c r="N198" s="19" t="str">
        <f aca="false">IF(OR(M198="",G198=""),"",(G198/M198)-1)</f>
        <v/>
      </c>
      <c r="O198" s="16"/>
      <c r="P198" s="16"/>
    </row>
    <row r="199" customFormat="false" ht="15" hidden="false" customHeight="true" outlineLevel="0" collapsed="false">
      <c r="A199" s="7" t="str">
        <f aca="false">IF(B199="","",ROW()-6)</f>
        <v/>
      </c>
      <c r="B199" s="8"/>
      <c r="C199" s="9"/>
      <c r="D199" s="9"/>
      <c r="E199" s="9"/>
      <c r="F199" s="9"/>
      <c r="G199" s="10"/>
      <c r="H199" s="9"/>
      <c r="I199" s="11"/>
      <c r="J199" s="12" t="str">
        <f aca="false">IF(I199="","",I199/$B$4)</f>
        <v/>
      </c>
      <c r="K199" s="9"/>
      <c r="L199" s="13" t="str">
        <f aca="false">IF(OR(K199="",I199="",G199=""),"",IF(K199="Nyert",I199*(G199-1),IF(K199="Veszített",-I199,IF(K199="Visszatérítve",0,""))))</f>
        <v/>
      </c>
      <c r="M199" s="10"/>
      <c r="N199" s="12" t="str">
        <f aca="false">IF(OR(M199="",G199=""),"",(G199/M199)-1)</f>
        <v/>
      </c>
      <c r="O199" s="9"/>
      <c r="P199" s="9"/>
    </row>
    <row r="200" customFormat="false" ht="15" hidden="false" customHeight="true" outlineLevel="0" collapsed="false">
      <c r="A200" s="14" t="str">
        <f aca="false">IF(B200="","",ROW()-6)</f>
        <v/>
      </c>
      <c r="B200" s="15"/>
      <c r="C200" s="16"/>
      <c r="D200" s="16"/>
      <c r="E200" s="16"/>
      <c r="F200" s="16"/>
      <c r="G200" s="17"/>
      <c r="H200" s="16"/>
      <c r="I200" s="18"/>
      <c r="J200" s="19" t="str">
        <f aca="false">IF(I200="","",I200/$B$4)</f>
        <v/>
      </c>
      <c r="K200" s="16"/>
      <c r="L200" s="20" t="str">
        <f aca="false">IF(OR(K200="",I200="",G200=""),"",IF(K200="Nyert",I200*(G200-1),IF(K200="Veszített",-I200,IF(K200="Visszatérítve",0,""))))</f>
        <v/>
      </c>
      <c r="M200" s="17"/>
      <c r="N200" s="19" t="str">
        <f aca="false">IF(OR(M200="",G200=""),"",(G200/M200)-1)</f>
        <v/>
      </c>
      <c r="O200" s="16"/>
      <c r="P200" s="16"/>
    </row>
    <row r="201" customFormat="false" ht="15" hidden="false" customHeight="true" outlineLevel="0" collapsed="false">
      <c r="A201" s="7" t="str">
        <f aca="false">IF(B201="","",ROW()-6)</f>
        <v/>
      </c>
      <c r="B201" s="8"/>
      <c r="C201" s="9"/>
      <c r="D201" s="9"/>
      <c r="E201" s="9"/>
      <c r="F201" s="9"/>
      <c r="G201" s="10"/>
      <c r="H201" s="9"/>
      <c r="I201" s="11"/>
      <c r="J201" s="12" t="str">
        <f aca="false">IF(I201="","",I201/$B$4)</f>
        <v/>
      </c>
      <c r="K201" s="9"/>
      <c r="L201" s="13" t="str">
        <f aca="false">IF(OR(K201="",I201="",G201=""),"",IF(K201="Nyert",I201*(G201-1),IF(K201="Veszített",-I201,IF(K201="Visszatérítve",0,""))))</f>
        <v/>
      </c>
      <c r="M201" s="10"/>
      <c r="N201" s="12" t="str">
        <f aca="false">IF(OR(M201="",G201=""),"",(G201/M201)-1)</f>
        <v/>
      </c>
      <c r="O201" s="9"/>
      <c r="P201" s="9"/>
    </row>
    <row r="202" customFormat="false" ht="15" hidden="false" customHeight="true" outlineLevel="0" collapsed="false">
      <c r="A202" s="14" t="str">
        <f aca="false">IF(B202="","",ROW()-6)</f>
        <v/>
      </c>
      <c r="B202" s="15"/>
      <c r="C202" s="16"/>
      <c r="D202" s="16"/>
      <c r="E202" s="16"/>
      <c r="F202" s="16"/>
      <c r="G202" s="17"/>
      <c r="H202" s="16"/>
      <c r="I202" s="18"/>
      <c r="J202" s="19" t="str">
        <f aca="false">IF(I202="","",I202/$B$4)</f>
        <v/>
      </c>
      <c r="K202" s="16"/>
      <c r="L202" s="20" t="str">
        <f aca="false">IF(OR(K202="",I202="",G202=""),"",IF(K202="Nyert",I202*(G202-1),IF(K202="Veszített",-I202,IF(K202="Visszatérítve",0,""))))</f>
        <v/>
      </c>
      <c r="M202" s="17"/>
      <c r="N202" s="19" t="str">
        <f aca="false">IF(OR(M202="",G202=""),"",(G202/M202)-1)</f>
        <v/>
      </c>
      <c r="O202" s="16"/>
      <c r="P202" s="16"/>
    </row>
    <row r="203" customFormat="false" ht="15" hidden="false" customHeight="true" outlineLevel="0" collapsed="false">
      <c r="A203" s="7" t="str">
        <f aca="false">IF(B203="","",ROW()-6)</f>
        <v/>
      </c>
      <c r="B203" s="8"/>
      <c r="C203" s="9"/>
      <c r="D203" s="9"/>
      <c r="E203" s="9"/>
      <c r="F203" s="9"/>
      <c r="G203" s="10"/>
      <c r="H203" s="9"/>
      <c r="I203" s="11"/>
      <c r="J203" s="12" t="str">
        <f aca="false">IF(I203="","",I203/$B$4)</f>
        <v/>
      </c>
      <c r="K203" s="9"/>
      <c r="L203" s="13" t="str">
        <f aca="false">IF(OR(K203="",I203="",G203=""),"",IF(K203="Nyert",I203*(G203-1),IF(K203="Veszített",-I203,IF(K203="Visszatérítve",0,""))))</f>
        <v/>
      </c>
      <c r="M203" s="10"/>
      <c r="N203" s="12" t="str">
        <f aca="false">IF(OR(M203="",G203=""),"",(G203/M203)-1)</f>
        <v/>
      </c>
      <c r="O203" s="9"/>
      <c r="P203" s="9"/>
    </row>
    <row r="204" customFormat="false" ht="15" hidden="false" customHeight="true" outlineLevel="0" collapsed="false">
      <c r="A204" s="14" t="str">
        <f aca="false">IF(B204="","",ROW()-6)</f>
        <v/>
      </c>
      <c r="B204" s="15"/>
      <c r="C204" s="16"/>
      <c r="D204" s="16"/>
      <c r="E204" s="16"/>
      <c r="F204" s="16"/>
      <c r="G204" s="17"/>
      <c r="H204" s="16"/>
      <c r="I204" s="18"/>
      <c r="J204" s="19" t="str">
        <f aca="false">IF(I204="","",I204/$B$4)</f>
        <v/>
      </c>
      <c r="K204" s="16"/>
      <c r="L204" s="20" t="str">
        <f aca="false">IF(OR(K204="",I204="",G204=""),"",IF(K204="Nyert",I204*(G204-1),IF(K204="Veszített",-I204,IF(K204="Visszatérítve",0,""))))</f>
        <v/>
      </c>
      <c r="M204" s="17"/>
      <c r="N204" s="19" t="str">
        <f aca="false">IF(OR(M204="",G204=""),"",(G204/M204)-1)</f>
        <v/>
      </c>
      <c r="O204" s="16"/>
      <c r="P204" s="16"/>
    </row>
    <row r="205" customFormat="false" ht="15" hidden="false" customHeight="true" outlineLevel="0" collapsed="false">
      <c r="A205" s="7" t="str">
        <f aca="false">IF(B205="","",ROW()-6)</f>
        <v/>
      </c>
      <c r="B205" s="8"/>
      <c r="C205" s="9"/>
      <c r="D205" s="9"/>
      <c r="E205" s="9"/>
      <c r="F205" s="9"/>
      <c r="G205" s="10"/>
      <c r="H205" s="9"/>
      <c r="I205" s="11"/>
      <c r="J205" s="12" t="str">
        <f aca="false">IF(I205="","",I205/$B$4)</f>
        <v/>
      </c>
      <c r="K205" s="9"/>
      <c r="L205" s="13" t="str">
        <f aca="false">IF(OR(K205="",I205="",G205=""),"",IF(K205="Nyert",I205*(G205-1),IF(K205="Veszített",-I205,IF(K205="Visszatérítve",0,""))))</f>
        <v/>
      </c>
      <c r="M205" s="10"/>
      <c r="N205" s="12" t="str">
        <f aca="false">IF(OR(M205="",G205=""),"",(G205/M205)-1)</f>
        <v/>
      </c>
      <c r="O205" s="9"/>
      <c r="P205" s="9"/>
    </row>
    <row r="206" customFormat="false" ht="15" hidden="false" customHeight="true" outlineLevel="0" collapsed="false">
      <c r="A206" s="14" t="str">
        <f aca="false">IF(B206="","",ROW()-6)</f>
        <v/>
      </c>
      <c r="B206" s="15"/>
      <c r="C206" s="16"/>
      <c r="D206" s="16"/>
      <c r="E206" s="16"/>
      <c r="F206" s="16"/>
      <c r="G206" s="17"/>
      <c r="H206" s="16"/>
      <c r="I206" s="18"/>
      <c r="J206" s="19" t="str">
        <f aca="false">IF(I206="","",I206/$B$4)</f>
        <v/>
      </c>
      <c r="K206" s="16"/>
      <c r="L206" s="20" t="str">
        <f aca="false">IF(OR(K206="",I206="",G206=""),"",IF(K206="Nyert",I206*(G206-1),IF(K206="Veszített",-I206,IF(K206="Visszatérítve",0,""))))</f>
        <v/>
      </c>
      <c r="M206" s="17"/>
      <c r="N206" s="19" t="str">
        <f aca="false">IF(OR(M206="",G206=""),"",(G206/M206)-1)</f>
        <v/>
      </c>
      <c r="O206" s="16"/>
      <c r="P206" s="16"/>
    </row>
  </sheetData>
  <mergeCells count="2">
    <mergeCell ref="A1:Q1"/>
    <mergeCell ref="A2:Q2"/>
  </mergeCells>
  <dataValidations count="3">
    <dataValidation allowBlank="true" errorStyle="stop" operator="between" showDropDown="false" showErrorMessage="false" showInputMessage="false" sqref="C7:C206" type="list">
      <formula1>"Foci,Tenisz,Kosárlabda,Jégkorong,Kézilabda,Egyéb"</formula1>
      <formula2>0</formula2>
    </dataValidation>
    <dataValidation allowBlank="true" errorStyle="stop" operator="between" showDropDown="false" showErrorMessage="false" showInputMessage="false" sqref="E7:E206" type="list">
      <formula1>"1X2,Gólszám O/U,Hendikep,BTTS,Döntetlenmentes,Egyéb"</formula1>
      <formula2>0</formula2>
    </dataValidation>
    <dataValidation allowBlank="true" errorStyle="stop" operator="between" showDropDown="false" showErrorMessage="false" showInputMessage="false" sqref="K7:K206" type="list">
      <formula1>"Nyert,Veszített,Visszatérítve"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16"/>
    <col collapsed="false" customWidth="true" hidden="false" outlineLevel="0" max="3" min="3" style="1" width="4"/>
    <col collapsed="false" customWidth="true" hidden="false" outlineLevel="0" max="4" min="4" style="1" width="18"/>
    <col collapsed="false" customWidth="true" hidden="false" outlineLevel="0" max="6" min="5" style="1" width="14"/>
  </cols>
  <sheetData>
    <row r="1" customFormat="false" ht="17.25" hidden="false" customHeight="true" outlineLevel="0" collapsed="false">
      <c r="A1" s="2" t="s">
        <v>49</v>
      </c>
      <c r="B1" s="2"/>
      <c r="C1" s="2"/>
      <c r="D1" s="2"/>
      <c r="E1" s="2"/>
      <c r="F1" s="2"/>
    </row>
    <row r="2" customFormat="false" ht="15" hidden="false" customHeight="true" outlineLevel="0" collapsed="false">
      <c r="A2" s="3" t="s">
        <v>50</v>
      </c>
      <c r="B2" s="3"/>
      <c r="C2" s="3"/>
      <c r="D2" s="3"/>
      <c r="E2" s="3"/>
      <c r="F2" s="3"/>
    </row>
    <row r="4" customFormat="false" ht="15" hidden="false" customHeight="true" outlineLevel="0" collapsed="false">
      <c r="A4" s="21" t="s">
        <v>51</v>
      </c>
      <c r="B4" s="5" t="n">
        <f aca="false">Napló!B4</f>
        <v>100000</v>
      </c>
    </row>
    <row r="5" customFormat="false" ht="15" hidden="false" customHeight="true" outlineLevel="0" collapsed="false">
      <c r="A5" s="21" t="s">
        <v>52</v>
      </c>
      <c r="B5" s="22" t="n">
        <f aca="false">SUM(Napló!I7:I206)</f>
        <v>18000</v>
      </c>
    </row>
    <row r="6" customFormat="false" ht="15" hidden="false" customHeight="true" outlineLevel="0" collapsed="false">
      <c r="A6" s="21" t="s">
        <v>53</v>
      </c>
      <c r="B6" s="22" t="n">
        <f aca="false">SUM(Napló!L7:L206)</f>
        <v>2500</v>
      </c>
    </row>
    <row r="7" customFormat="false" ht="15" hidden="false" customHeight="true" outlineLevel="0" collapsed="false">
      <c r="A7" s="21" t="s">
        <v>54</v>
      </c>
      <c r="B7" s="13" t="n">
        <f aca="false">B4+B6</f>
        <v>102500</v>
      </c>
    </row>
    <row r="8" customFormat="false" ht="15" hidden="false" customHeight="true" outlineLevel="0" collapsed="false">
      <c r="A8" s="21" t="s">
        <v>55</v>
      </c>
      <c r="B8" s="12" t="n">
        <f aca="false">IFERROR(B6/B5,0)</f>
        <v>0.138888888888889</v>
      </c>
    </row>
    <row r="9" customFormat="false" ht="15" hidden="false" customHeight="true" outlineLevel="0" collapsed="false">
      <c r="A9" s="21" t="s">
        <v>56</v>
      </c>
      <c r="B9" s="23" t="n">
        <f aca="false">COUNTIF(Napló!K7:K206,"Nyert")+COUNTIF(Napló!K7:K206,"Veszített")</f>
        <v>3</v>
      </c>
    </row>
    <row r="10" customFormat="false" ht="15" hidden="false" customHeight="true" outlineLevel="0" collapsed="false">
      <c r="A10" s="21" t="s">
        <v>57</v>
      </c>
      <c r="B10" s="12" t="n">
        <f aca="false">IFERROR(COUNTIF(Napló!K7:K206,"Nyert")/B9,0)</f>
        <v>0.666666666666667</v>
      </c>
    </row>
    <row r="11" customFormat="false" ht="15" hidden="false" customHeight="true" outlineLevel="0" collapsed="false">
      <c r="A11" s="21" t="s">
        <v>58</v>
      </c>
      <c r="B11" s="24" t="n">
        <f aca="false">IFERROR(AVERAGE(Napló!G7:G206),0)</f>
        <v>1.9125</v>
      </c>
    </row>
    <row r="12" customFormat="false" ht="15" hidden="false" customHeight="true" outlineLevel="0" collapsed="false">
      <c r="A12" s="21" t="s">
        <v>59</v>
      </c>
      <c r="B12" s="25" t="n">
        <f aca="false">IFERROR(AVERAGE(Napló!N7:N206),0)</f>
        <v>0.0606060606060606</v>
      </c>
    </row>
    <row r="15" customFormat="false" ht="15" hidden="false" customHeight="true" outlineLevel="0" collapsed="false">
      <c r="A15" s="26" t="s">
        <v>60</v>
      </c>
      <c r="B15" s="26"/>
      <c r="C15" s="26"/>
    </row>
    <row r="16" customFormat="false" ht="15" hidden="false" customHeight="true" outlineLevel="0" collapsed="false">
      <c r="A16" s="27" t="s">
        <v>5</v>
      </c>
      <c r="B16" s="27" t="s">
        <v>61</v>
      </c>
      <c r="C16" s="27" t="s">
        <v>62</v>
      </c>
    </row>
    <row r="17" customFormat="false" ht="15" hidden="false" customHeight="true" outlineLevel="0" collapsed="false">
      <c r="A17" s="28" t="s">
        <v>20</v>
      </c>
      <c r="B17" s="22" t="n">
        <f aca="false">SUMIF(Napló!C7:C206,A17,Napló!I7:I206)</f>
        <v>8000</v>
      </c>
      <c r="C17" s="22" t="n">
        <f aca="false">SUMIF(Napló!C7:C206,A17,Napló!L7:L206)</f>
        <v>6500</v>
      </c>
    </row>
    <row r="18" customFormat="false" ht="15" hidden="false" customHeight="true" outlineLevel="0" collapsed="false">
      <c r="A18" s="28" t="s">
        <v>28</v>
      </c>
      <c r="B18" s="22" t="n">
        <f aca="false">SUMIF(Napló!C7:C206,A18,Napló!I7:I206)</f>
        <v>4000</v>
      </c>
      <c r="C18" s="22" t="n">
        <f aca="false">SUMIF(Napló!C7:C206,A18,Napló!L7:L206)</f>
        <v>-4000</v>
      </c>
    </row>
    <row r="19" customFormat="false" ht="15" hidden="false" customHeight="true" outlineLevel="0" collapsed="false">
      <c r="A19" s="28" t="s">
        <v>41</v>
      </c>
      <c r="B19" s="22" t="n">
        <f aca="false">SUMIF(Napló!C7:C206,A19,Napló!I7:I206)</f>
        <v>6000</v>
      </c>
      <c r="C19" s="22" t="n">
        <f aca="false">SUMIF(Napló!C7:C206,A19,Napló!L7:L206)</f>
        <v>0</v>
      </c>
    </row>
    <row r="20" customFormat="false" ht="15" hidden="false" customHeight="true" outlineLevel="0" collapsed="false">
      <c r="A20" s="28" t="s">
        <v>63</v>
      </c>
      <c r="B20" s="22" t="n">
        <f aca="false">SUMIF(Napló!C7:C206,A20,Napló!I7:I206)</f>
        <v>0</v>
      </c>
      <c r="C20" s="22" t="n">
        <f aca="false">SUMIF(Napló!C7:C206,A20,Napló!L7:L206)</f>
        <v>0</v>
      </c>
    </row>
    <row r="21" customFormat="false" ht="15" hidden="false" customHeight="true" outlineLevel="0" collapsed="false">
      <c r="A21" s="28" t="s">
        <v>64</v>
      </c>
      <c r="B21" s="22" t="n">
        <f aca="false">SUMIF(Napló!C7:C206,A21,Napló!I7:I206)</f>
        <v>0</v>
      </c>
      <c r="C21" s="22" t="n">
        <f aca="false">SUMIF(Napló!C7:C206,A21,Napló!L7:L206)</f>
        <v>0</v>
      </c>
    </row>
    <row r="22" customFormat="false" ht="15" hidden="false" customHeight="true" outlineLevel="0" collapsed="false">
      <c r="A22" s="28" t="s">
        <v>30</v>
      </c>
      <c r="B22" s="22" t="n">
        <f aca="false">SUMIF(Napló!C7:C206,A22,Napló!I7:I206)</f>
        <v>0</v>
      </c>
      <c r="C22" s="22" t="n">
        <f aca="false">SUMIF(Napló!C7:C206,A22,Napló!L7:L206)</f>
        <v>0</v>
      </c>
    </row>
    <row r="25" customFormat="false" ht="15" hidden="false" customHeight="true" outlineLevel="0" collapsed="false">
      <c r="A25" s="26" t="s">
        <v>65</v>
      </c>
      <c r="B25" s="26"/>
      <c r="C25" s="26"/>
    </row>
    <row r="26" customFormat="false" ht="15" hidden="false" customHeight="true" outlineLevel="0" collapsed="false">
      <c r="A26" s="27" t="s">
        <v>7</v>
      </c>
      <c r="B26" s="27" t="s">
        <v>61</v>
      </c>
      <c r="C26" s="27" t="s">
        <v>62</v>
      </c>
    </row>
    <row r="27" customFormat="false" ht="15" hidden="false" customHeight="true" outlineLevel="0" collapsed="false">
      <c r="A27" s="28" t="s">
        <v>22</v>
      </c>
      <c r="B27" s="22" t="n">
        <f aca="false">SUMIF(Napló!E7:E206,A27,Napló!I7:I206)</f>
        <v>5000</v>
      </c>
      <c r="C27" s="22" t="n">
        <f aca="false">SUMIF(Napló!E7:E206,A27,Napló!L7:L206)</f>
        <v>4250</v>
      </c>
    </row>
    <row r="28" customFormat="false" ht="15" hidden="false" customHeight="true" outlineLevel="0" collapsed="false">
      <c r="A28" s="28" t="s">
        <v>37</v>
      </c>
      <c r="B28" s="22" t="n">
        <f aca="false">SUMIF(Napló!E7:E206,A28,Napló!I7:I206)</f>
        <v>3000</v>
      </c>
      <c r="C28" s="22" t="n">
        <f aca="false">SUMIF(Napló!E7:E206,A28,Napló!L7:L206)</f>
        <v>2250</v>
      </c>
    </row>
    <row r="29" customFormat="false" ht="15" hidden="false" customHeight="true" outlineLevel="0" collapsed="false">
      <c r="A29" s="28" t="s">
        <v>43</v>
      </c>
      <c r="B29" s="22" t="n">
        <f aca="false">SUMIF(Napló!E7:E206,A29,Napló!I7:I206)</f>
        <v>6000</v>
      </c>
      <c r="C29" s="22" t="n">
        <f aca="false">SUMIF(Napló!E7:E206,A29,Napló!L7:L206)</f>
        <v>0</v>
      </c>
    </row>
    <row r="30" customFormat="false" ht="15" hidden="false" customHeight="true" outlineLevel="0" collapsed="false">
      <c r="A30" s="28" t="s">
        <v>66</v>
      </c>
      <c r="B30" s="22" t="n">
        <f aca="false">SUMIF(Napló!E7:E206,A30,Napló!I7:I206)</f>
        <v>0</v>
      </c>
      <c r="C30" s="22" t="n">
        <f aca="false">SUMIF(Napló!E7:E206,A30,Napló!L7:L206)</f>
        <v>0</v>
      </c>
    </row>
    <row r="31" customFormat="false" ht="15" hidden="false" customHeight="true" outlineLevel="0" collapsed="false">
      <c r="A31" s="28" t="s">
        <v>67</v>
      </c>
      <c r="B31" s="22" t="n">
        <f aca="false">SUMIF(Napló!E7:E206,A31,Napló!I7:I206)</f>
        <v>0</v>
      </c>
      <c r="C31" s="22" t="n">
        <f aca="false">SUMIF(Napló!E7:E206,A31,Napló!L7:L206)</f>
        <v>0</v>
      </c>
    </row>
    <row r="32" customFormat="false" ht="15" hidden="false" customHeight="true" outlineLevel="0" collapsed="false">
      <c r="A32" s="28" t="s">
        <v>30</v>
      </c>
      <c r="B32" s="22" t="n">
        <f aca="false">SUMIF(Napló!E7:E206,A32,Napló!I7:I206)</f>
        <v>4000</v>
      </c>
      <c r="C32" s="22" t="n">
        <f aca="false">SUMIF(Napló!E7:E206,A32,Napló!L7:L206)</f>
        <v>-4000</v>
      </c>
    </row>
  </sheetData>
  <mergeCells count="4">
    <mergeCell ref="A1:F1"/>
    <mergeCell ref="A2:F2"/>
    <mergeCell ref="A15:C15"/>
    <mergeCell ref="A25:C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5"/>
  </cols>
  <sheetData>
    <row r="1" customFormat="false" ht="17.25" hidden="false" customHeight="true" outlineLevel="0" collapsed="false">
      <c r="A1" s="29" t="s">
        <v>68</v>
      </c>
    </row>
    <row r="3" customFormat="false" ht="15.75" hidden="false" customHeight="true" outlineLevel="0" collapsed="false">
      <c r="A3" s="30"/>
    </row>
    <row r="4" customFormat="false" ht="15.75" hidden="false" customHeight="true" outlineLevel="0" collapsed="false">
      <c r="A4" s="31" t="s">
        <v>69</v>
      </c>
    </row>
    <row r="5" customFormat="false" ht="30" hidden="false" customHeight="true" outlineLevel="0" collapsed="false">
      <c r="A5" s="30" t="s">
        <v>70</v>
      </c>
    </row>
    <row r="6" customFormat="false" ht="15.75" hidden="false" customHeight="true" outlineLevel="0" collapsed="false">
      <c r="A6" s="30"/>
    </row>
    <row r="7" customFormat="false" ht="15.75" hidden="false" customHeight="true" outlineLevel="0" collapsed="false">
      <c r="A7" s="31" t="s">
        <v>71</v>
      </c>
    </row>
    <row r="8" customFormat="false" ht="30" hidden="false" customHeight="true" outlineLevel="0" collapsed="false">
      <c r="A8" s="30" t="s">
        <v>72</v>
      </c>
    </row>
    <row r="9" customFormat="false" ht="15.75" hidden="false" customHeight="true" outlineLevel="0" collapsed="false">
      <c r="A9" s="30"/>
    </row>
    <row r="10" customFormat="false" ht="15.75" hidden="false" customHeight="true" outlineLevel="0" collapsed="false">
      <c r="A10" s="31" t="s">
        <v>73</v>
      </c>
    </row>
    <row r="11" customFormat="false" ht="30" hidden="false" customHeight="true" outlineLevel="0" collapsed="false">
      <c r="A11" s="30" t="s">
        <v>74</v>
      </c>
    </row>
    <row r="12" customFormat="false" ht="15.75" hidden="false" customHeight="true" outlineLevel="0" collapsed="false">
      <c r="A12" s="30"/>
    </row>
    <row r="13" customFormat="false" ht="15.75" hidden="false" customHeight="true" outlineLevel="0" collapsed="false">
      <c r="A13" s="31" t="s">
        <v>75</v>
      </c>
    </row>
    <row r="14" customFormat="false" ht="30" hidden="false" customHeight="true" outlineLevel="0" collapsed="false">
      <c r="A14" s="30" t="s">
        <v>76</v>
      </c>
    </row>
    <row r="15" customFormat="false" ht="15.75" hidden="false" customHeight="true" outlineLevel="0" collapsed="false">
      <c r="A15" s="30"/>
    </row>
    <row r="16" customFormat="false" ht="15.75" hidden="false" customHeight="true" outlineLevel="0" collapsed="false">
      <c r="A16" s="31" t="s">
        <v>77</v>
      </c>
    </row>
    <row r="17" customFormat="false" ht="30" hidden="false" customHeight="true" outlineLevel="0" collapsed="false">
      <c r="A17" s="30" t="s">
        <v>78</v>
      </c>
    </row>
    <row r="18" customFormat="false" ht="15.75" hidden="false" customHeight="true" outlineLevel="0" collapsed="false">
      <c r="A18" s="30"/>
    </row>
    <row r="19" customFormat="false" ht="15.75" hidden="false" customHeight="true" outlineLevel="0" collapsed="false">
      <c r="A19" s="31" t="s">
        <v>79</v>
      </c>
    </row>
    <row r="20" customFormat="false" ht="30" hidden="false" customHeight="true" outlineLevel="0" collapsed="false">
      <c r="A20" s="30" t="s">
        <v>80</v>
      </c>
    </row>
    <row r="21" customFormat="false" ht="30" hidden="false" customHeight="true" outlineLevel="0" collapsed="false">
      <c r="A21" s="30" t="s">
        <v>81</v>
      </c>
    </row>
    <row r="22" customFormat="false" ht="30" hidden="false" customHeight="true" outlineLevel="0" collapsed="false">
      <c r="A22" s="30" t="s">
        <v>82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2026-06-20T07:28:24Z</dcterms:created>
  <dc:creator>openpyxl</dc:creator>
  <dc:description/>
  <dc:language>en-US</dc:language>
  <cp:lastModifiedBy/>
  <dcterms:modified xsi:type="dcterms:W3CDTF">2026-06-20T07:28:46Z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